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\Desktop\отправлено 2022\"/>
    </mc:Choice>
  </mc:AlternateContent>
  <bookViews>
    <workbookView xWindow="0" yWindow="0" windowWidth="14376" windowHeight="7428" tabRatio="770" activeTab="1"/>
  </bookViews>
  <sheets>
    <sheet name="НОО I полуг " sheetId="1" r:id="rId1"/>
    <sheet name="НОО II полуг" sheetId="5" r:id="rId2"/>
    <sheet name="ООО I полуг" sheetId="2" r:id="rId3"/>
    <sheet name="ООО II полуг" sheetId="6" r:id="rId4"/>
    <sheet name="СОО I полуг" sheetId="3" r:id="rId5"/>
    <sheet name="СОО II полуг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6" l="1"/>
  <c r="R23" i="7" l="1"/>
  <c r="O16" i="7"/>
  <c r="O18" i="6"/>
  <c r="O32" i="6"/>
  <c r="O39" i="7"/>
  <c r="O38" i="7"/>
  <c r="O36" i="7"/>
  <c r="O35" i="7"/>
  <c r="O33" i="7"/>
  <c r="O32" i="7"/>
  <c r="O31" i="7"/>
  <c r="O30" i="7"/>
  <c r="O27" i="7"/>
  <c r="O26" i="7"/>
  <c r="O21" i="7"/>
  <c r="O18" i="7"/>
  <c r="O17" i="7"/>
  <c r="O14" i="7"/>
  <c r="O13" i="7"/>
  <c r="O12" i="7"/>
  <c r="O11" i="7"/>
  <c r="O10" i="7"/>
  <c r="O9" i="7"/>
  <c r="O8" i="7"/>
  <c r="O7" i="7"/>
  <c r="O91" i="6"/>
  <c r="O90" i="6"/>
  <c r="O87" i="6"/>
  <c r="O86" i="6"/>
  <c r="O83" i="6"/>
  <c r="O82" i="6"/>
  <c r="O79" i="6"/>
  <c r="O76" i="6"/>
  <c r="O75" i="6"/>
  <c r="O70" i="6"/>
  <c r="O69" i="6"/>
  <c r="O67" i="6"/>
  <c r="O66" i="6"/>
  <c r="O63" i="6"/>
  <c r="O62" i="6"/>
  <c r="O59" i="6"/>
  <c r="O52" i="6"/>
  <c r="O51" i="6"/>
  <c r="O47" i="6"/>
  <c r="O46" i="6"/>
  <c r="O43" i="6"/>
  <c r="O42" i="6"/>
  <c r="O39" i="6"/>
  <c r="O38" i="6"/>
  <c r="O34" i="6"/>
  <c r="O31" i="6"/>
  <c r="O30" i="6"/>
  <c r="O26" i="6"/>
  <c r="O25" i="6"/>
  <c r="O23" i="6"/>
  <c r="O22" i="6"/>
  <c r="O20" i="6"/>
  <c r="O17" i="6"/>
  <c r="O16" i="6"/>
  <c r="O15" i="6"/>
  <c r="O14" i="6"/>
  <c r="O13" i="6"/>
  <c r="O12" i="6"/>
  <c r="O11" i="6"/>
  <c r="O7" i="6"/>
  <c r="L25" i="5"/>
  <c r="L21" i="5"/>
  <c r="L14" i="5"/>
  <c r="L10" i="5"/>
  <c r="L6" i="5"/>
  <c r="J20" i="3"/>
  <c r="J14" i="3"/>
  <c r="J10" i="3"/>
  <c r="J7" i="3"/>
  <c r="J24" i="3"/>
  <c r="J25" i="3"/>
  <c r="J27" i="3"/>
  <c r="J28" i="3"/>
  <c r="J29" i="3"/>
  <c r="J31" i="3"/>
  <c r="J32" i="3"/>
  <c r="J33" i="3"/>
  <c r="J35" i="3"/>
  <c r="J36" i="3"/>
  <c r="J23" i="3"/>
  <c r="J26" i="3"/>
  <c r="J30" i="3"/>
  <c r="J34" i="3"/>
  <c r="J22" i="3"/>
  <c r="J9" i="3"/>
  <c r="J12" i="3"/>
  <c r="J13" i="3"/>
  <c r="J16" i="3"/>
  <c r="J17" i="3"/>
  <c r="J19" i="3"/>
  <c r="J8" i="3"/>
  <c r="J11" i="3"/>
  <c r="J15" i="3"/>
  <c r="J18" i="3"/>
  <c r="J6" i="3"/>
  <c r="L73" i="2"/>
  <c r="L74" i="2"/>
  <c r="L75" i="2"/>
  <c r="L76" i="2"/>
  <c r="L77" i="2"/>
  <c r="L78" i="2"/>
  <c r="L80" i="2"/>
  <c r="L81" i="2"/>
  <c r="L82" i="2"/>
  <c r="L84" i="2"/>
  <c r="L85" i="2"/>
  <c r="L86" i="2"/>
  <c r="L87" i="2"/>
  <c r="L83" i="2"/>
  <c r="L79" i="2"/>
  <c r="L72" i="2"/>
  <c r="L71" i="2"/>
  <c r="L69" i="2"/>
  <c r="L68" i="2"/>
  <c r="L65" i="2"/>
  <c r="L64" i="2"/>
  <c r="L61" i="2"/>
  <c r="L60" i="2"/>
  <c r="L57" i="2"/>
  <c r="L56" i="2"/>
  <c r="L54" i="2"/>
  <c r="L53" i="2"/>
  <c r="L67" i="2"/>
  <c r="L66" i="2"/>
  <c r="L63" i="2"/>
  <c r="L62" i="2"/>
  <c r="L59" i="2"/>
  <c r="L58" i="2"/>
  <c r="L55" i="2"/>
  <c r="L36" i="2"/>
  <c r="L43" i="2"/>
  <c r="L47" i="2"/>
  <c r="L49" i="2"/>
  <c r="L48" i="2"/>
  <c r="L45" i="2"/>
  <c r="L44" i="2"/>
  <c r="L41" i="2"/>
  <c r="L40" i="2"/>
  <c r="L38" i="2"/>
  <c r="L37" i="2"/>
  <c r="L51" i="2"/>
  <c r="L35" i="2"/>
  <c r="L39" i="2"/>
  <c r="L42" i="2"/>
  <c r="L46" i="2"/>
  <c r="L50" i="2"/>
  <c r="L33" i="2"/>
  <c r="L32" i="2"/>
  <c r="L31" i="2"/>
  <c r="L29" i="2"/>
  <c r="L28" i="2"/>
  <c r="L27" i="2"/>
  <c r="L25" i="2"/>
  <c r="L24" i="2"/>
  <c r="L22" i="2"/>
  <c r="L30" i="2"/>
  <c r="L26" i="2"/>
  <c r="L23" i="2"/>
  <c r="L20" i="2"/>
  <c r="L18" i="2"/>
  <c r="L16" i="2"/>
  <c r="L15" i="2"/>
  <c r="L14" i="2"/>
  <c r="L12" i="2"/>
  <c r="L11" i="2"/>
  <c r="L10" i="2"/>
  <c r="L17" i="2"/>
  <c r="L13" i="2"/>
  <c r="L9" i="2"/>
  <c r="L6" i="2"/>
  <c r="J37" i="1"/>
  <c r="J33" i="1"/>
  <c r="J29" i="1"/>
  <c r="J39" i="1"/>
  <c r="J38" i="1"/>
  <c r="J36" i="1"/>
  <c r="J35" i="1"/>
  <c r="J34" i="1"/>
  <c r="J32" i="1"/>
  <c r="J31" i="1"/>
  <c r="J30" i="1"/>
  <c r="J28" i="1"/>
  <c r="J26" i="1"/>
  <c r="J25" i="1"/>
  <c r="J23" i="1"/>
  <c r="J22" i="1"/>
  <c r="J21" i="1"/>
  <c r="J17" i="1"/>
  <c r="J16" i="1"/>
  <c r="J24" i="1"/>
  <c r="J20" i="1"/>
  <c r="J14" i="1"/>
  <c r="J11" i="1"/>
  <c r="J10" i="1"/>
  <c r="J7" i="1"/>
  <c r="J6" i="1"/>
  <c r="J12" i="1"/>
  <c r="J8" i="1"/>
  <c r="J13" i="1"/>
  <c r="J9" i="1"/>
  <c r="L8" i="5" l="1"/>
  <c r="M8" i="5" s="1"/>
  <c r="O8" i="5" s="1"/>
  <c r="L12" i="5"/>
  <c r="M12" i="5" s="1"/>
  <c r="O12" i="5" s="1"/>
  <c r="L19" i="5"/>
  <c r="M19" i="5" s="1"/>
  <c r="O19" i="5" s="1"/>
  <c r="L23" i="5"/>
  <c r="M23" i="5" s="1"/>
  <c r="O23" i="5" s="1"/>
  <c r="L7" i="5"/>
  <c r="L9" i="5"/>
  <c r="M9" i="5" s="1"/>
  <c r="O9" i="5" s="1"/>
  <c r="L11" i="5"/>
  <c r="M11" i="5" s="1"/>
  <c r="O11" i="5" s="1"/>
  <c r="L13" i="5"/>
  <c r="M13" i="5" s="1"/>
  <c r="O13" i="5" s="1"/>
  <c r="L16" i="5"/>
  <c r="M16" i="5" s="1"/>
  <c r="O16" i="5" s="1"/>
  <c r="L22" i="5"/>
  <c r="M22" i="5" s="1"/>
  <c r="O22" i="5" s="1"/>
  <c r="L26" i="5"/>
  <c r="M26" i="5" s="1"/>
  <c r="O26" i="5" s="1"/>
  <c r="L29" i="5"/>
  <c r="M29" i="5" s="1"/>
  <c r="O29" i="5" s="1"/>
  <c r="L33" i="5"/>
  <c r="L37" i="5"/>
  <c r="L28" i="5"/>
  <c r="M28" i="5" s="1"/>
  <c r="O28" i="5" s="1"/>
  <c r="L30" i="5"/>
  <c r="M30" i="5" s="1"/>
  <c r="O30" i="5" s="1"/>
  <c r="L32" i="5"/>
  <c r="M32" i="5" s="1"/>
  <c r="O32" i="5" s="1"/>
  <c r="L34" i="5"/>
  <c r="M34" i="5" s="1"/>
  <c r="O34" i="5" s="1"/>
  <c r="L36" i="5"/>
  <c r="M36" i="5" s="1"/>
  <c r="O36" i="5" s="1"/>
  <c r="L38" i="5"/>
  <c r="M38" i="5" s="1"/>
  <c r="O38" i="5" s="1"/>
  <c r="L20" i="5"/>
  <c r="M20" i="5" s="1"/>
  <c r="O20" i="5" s="1"/>
  <c r="L24" i="5"/>
  <c r="L31" i="5"/>
  <c r="M31" i="5" s="1"/>
  <c r="O31" i="5" s="1"/>
  <c r="L35" i="5"/>
  <c r="M35" i="5" s="1"/>
  <c r="O35" i="5" s="1"/>
  <c r="L39" i="5"/>
  <c r="M39" i="5" s="1"/>
  <c r="O39" i="5" s="1"/>
  <c r="P17" i="6"/>
  <c r="R17" i="6" s="1"/>
  <c r="P18" i="6"/>
  <c r="R18" i="6" s="1"/>
  <c r="P12" i="6"/>
  <c r="R12" i="6" s="1"/>
  <c r="P16" i="6"/>
  <c r="R16" i="6" s="1"/>
  <c r="P23" i="6"/>
  <c r="R23" i="6" s="1"/>
  <c r="P26" i="6"/>
  <c r="R26" i="6" s="1"/>
  <c r="P31" i="6"/>
  <c r="R31" i="6" s="1"/>
  <c r="P38" i="6"/>
  <c r="R38" i="6" s="1"/>
  <c r="P43" i="6"/>
  <c r="R43" i="6" s="1"/>
  <c r="P47" i="6"/>
  <c r="R47" i="6" s="1"/>
  <c r="P52" i="6"/>
  <c r="R52" i="6" s="1"/>
  <c r="P63" i="6"/>
  <c r="R63" i="6" s="1"/>
  <c r="P67" i="6"/>
  <c r="R67" i="6" s="1"/>
  <c r="P70" i="6"/>
  <c r="R70" i="6" s="1"/>
  <c r="P76" i="6"/>
  <c r="R76" i="6" s="1"/>
  <c r="P83" i="6"/>
  <c r="R83" i="6" s="1"/>
  <c r="P87" i="6"/>
  <c r="R87" i="6" s="1"/>
  <c r="P91" i="6"/>
  <c r="R91" i="6" s="1"/>
  <c r="P7" i="6"/>
  <c r="R7" i="6" s="1"/>
  <c r="M7" i="5"/>
  <c r="O7" i="5" s="1"/>
  <c r="M33" i="5"/>
  <c r="O33" i="5" s="1"/>
  <c r="M37" i="5"/>
  <c r="O37" i="5" s="1"/>
  <c r="P10" i="6"/>
  <c r="R10" i="6" s="1"/>
  <c r="P11" i="6"/>
  <c r="R11" i="6" s="1"/>
  <c r="P14" i="6"/>
  <c r="R14" i="6" s="1"/>
  <c r="P15" i="6"/>
  <c r="R15" i="6" s="1"/>
  <c r="P22" i="6"/>
  <c r="R22" i="6" s="1"/>
  <c r="P25" i="6"/>
  <c r="R25" i="6" s="1"/>
  <c r="P30" i="6"/>
  <c r="R30" i="6" s="1"/>
  <c r="P37" i="6"/>
  <c r="P39" i="6"/>
  <c r="R39" i="6" s="1"/>
  <c r="P42" i="6"/>
  <c r="R42" i="6" s="1"/>
  <c r="P46" i="6"/>
  <c r="R46" i="6" s="1"/>
  <c r="P51" i="6"/>
  <c r="R51" i="6" s="1"/>
  <c r="P59" i="6"/>
  <c r="R59" i="6" s="1"/>
  <c r="P62" i="6"/>
  <c r="R62" i="6" s="1"/>
  <c r="P66" i="6"/>
  <c r="R66" i="6" s="1"/>
  <c r="P69" i="6"/>
  <c r="R69" i="6" s="1"/>
  <c r="P75" i="6"/>
  <c r="R75" i="6" s="1"/>
  <c r="P79" i="6"/>
  <c r="R79" i="6" s="1"/>
  <c r="P82" i="6"/>
  <c r="R82" i="6" s="1"/>
  <c r="P86" i="6"/>
  <c r="R86" i="6" s="1"/>
  <c r="P90" i="6"/>
  <c r="R90" i="6" s="1"/>
  <c r="P32" i="6"/>
  <c r="R32" i="6" s="1"/>
  <c r="M24" i="5"/>
  <c r="O24" i="5" s="1"/>
  <c r="P13" i="6"/>
  <c r="R13" i="6" s="1"/>
  <c r="M6" i="5"/>
  <c r="O6" i="5" s="1"/>
  <c r="M10" i="5"/>
  <c r="O10" i="5" s="1"/>
  <c r="M14" i="5"/>
  <c r="O14" i="5" s="1"/>
  <c r="M21" i="5"/>
  <c r="O21" i="5" s="1"/>
  <c r="M25" i="5"/>
  <c r="O25" i="5" s="1"/>
  <c r="P20" i="6"/>
  <c r="R20" i="6" s="1"/>
  <c r="P34" i="6"/>
  <c r="R34" i="6" s="1"/>
  <c r="P9" i="7"/>
  <c r="R9" i="7" s="1"/>
  <c r="P27" i="7"/>
  <c r="R27" i="7" s="1"/>
  <c r="P39" i="7"/>
  <c r="R39" i="7" s="1"/>
  <c r="P7" i="7"/>
  <c r="R7" i="7" s="1"/>
  <c r="P8" i="7"/>
  <c r="R8" i="7" s="1"/>
  <c r="P10" i="7"/>
  <c r="R10" i="7" s="1"/>
  <c r="P11" i="7"/>
  <c r="R11" i="7" s="1"/>
  <c r="P14" i="7"/>
  <c r="R14" i="7" s="1"/>
  <c r="P17" i="7"/>
  <c r="R17" i="7" s="1"/>
  <c r="P26" i="7"/>
  <c r="R26" i="7" s="1"/>
  <c r="P30" i="7"/>
  <c r="R30" i="7" s="1"/>
  <c r="P33" i="7"/>
  <c r="R33" i="7" s="1"/>
  <c r="P35" i="7"/>
  <c r="R35" i="7" s="1"/>
  <c r="P38" i="7"/>
  <c r="R38" i="7" s="1"/>
  <c r="P18" i="7"/>
  <c r="R18" i="7" s="1"/>
  <c r="P31" i="7"/>
  <c r="R31" i="7" s="1"/>
  <c r="P12" i="7"/>
  <c r="R12" i="7" s="1"/>
  <c r="P21" i="7"/>
  <c r="R21" i="7" s="1"/>
  <c r="P36" i="7"/>
  <c r="R36" i="7" s="1"/>
  <c r="P13" i="7"/>
  <c r="R13" i="7" s="1"/>
  <c r="P32" i="7"/>
  <c r="R32" i="7" s="1"/>
  <c r="P16" i="7"/>
  <c r="R16" i="7" s="1"/>
  <c r="O29" i="6"/>
  <c r="P29" i="6" s="1"/>
  <c r="R29" i="6" s="1"/>
  <c r="O41" i="6"/>
  <c r="P41" i="6" s="1"/>
  <c r="R41" i="6" s="1"/>
  <c r="O45" i="6"/>
  <c r="P45" i="6" s="1"/>
  <c r="R45" i="6" s="1"/>
  <c r="O49" i="6"/>
  <c r="P49" i="6" s="1"/>
  <c r="R49" i="6" s="1"/>
  <c r="O56" i="6"/>
  <c r="P56" i="6" s="1"/>
  <c r="R56" i="6" s="1"/>
  <c r="O61" i="6"/>
  <c r="P61" i="6" s="1"/>
  <c r="R61" i="6" s="1"/>
  <c r="O65" i="6"/>
  <c r="P65" i="6" s="1"/>
  <c r="R65" i="6" s="1"/>
  <c r="O72" i="6"/>
  <c r="P72" i="6" s="1"/>
  <c r="R72" i="6" s="1"/>
  <c r="O78" i="6"/>
  <c r="P78" i="6" s="1"/>
  <c r="R78" i="6" s="1"/>
  <c r="O81" i="6"/>
  <c r="P81" i="6" s="1"/>
  <c r="R81" i="6" s="1"/>
  <c r="O85" i="6"/>
  <c r="P85" i="6" s="1"/>
  <c r="R85" i="6" s="1"/>
  <c r="O89" i="6"/>
  <c r="P89" i="6" s="1"/>
  <c r="R89" i="6" s="1"/>
  <c r="O20" i="7"/>
  <c r="P20" i="7" s="1"/>
  <c r="R20" i="7" s="1"/>
  <c r="O24" i="7"/>
  <c r="P24" i="7" s="1"/>
  <c r="R24" i="7" s="1"/>
  <c r="O28" i="7"/>
  <c r="P28" i="7" s="1"/>
  <c r="R28" i="7" s="1"/>
  <c r="O24" i="6"/>
  <c r="P24" i="6" s="1"/>
  <c r="R24" i="6" s="1"/>
  <c r="O27" i="6"/>
  <c r="P27" i="6" s="1"/>
  <c r="R27" i="6" s="1"/>
  <c r="O40" i="6"/>
  <c r="P40" i="6" s="1"/>
  <c r="R40" i="6" s="1"/>
  <c r="O44" i="6"/>
  <c r="P44" i="6" s="1"/>
  <c r="R44" i="6" s="1"/>
  <c r="O48" i="6"/>
  <c r="P48" i="6" s="1"/>
  <c r="R48" i="6" s="1"/>
  <c r="O55" i="6"/>
  <c r="P55" i="6" s="1"/>
  <c r="R55" i="6" s="1"/>
  <c r="O60" i="6"/>
  <c r="P60" i="6" s="1"/>
  <c r="R60" i="6" s="1"/>
  <c r="O64" i="6"/>
  <c r="P64" i="6" s="1"/>
  <c r="R64" i="6" s="1"/>
  <c r="O68" i="6"/>
  <c r="P68" i="6" s="1"/>
  <c r="R68" i="6" s="1"/>
  <c r="O71" i="6"/>
  <c r="P71" i="6" s="1"/>
  <c r="R71" i="6" s="1"/>
  <c r="O77" i="6"/>
  <c r="P77" i="6" s="1"/>
  <c r="R77" i="6" s="1"/>
  <c r="O80" i="6"/>
  <c r="P80" i="6" s="1"/>
  <c r="R80" i="6" s="1"/>
  <c r="O84" i="6"/>
  <c r="P84" i="6" s="1"/>
  <c r="R84" i="6" s="1"/>
  <c r="O88" i="6"/>
  <c r="P88" i="6" s="1"/>
  <c r="R88" i="6" s="1"/>
  <c r="O19" i="7"/>
  <c r="R19" i="7" s="1"/>
  <c r="O22" i="7"/>
  <c r="P22" i="7" s="1"/>
  <c r="R22" i="7" s="1"/>
  <c r="O37" i="7"/>
  <c r="P37" i="7" s="1"/>
  <c r="R37" i="7" s="1"/>
  <c r="O40" i="7"/>
  <c r="P40" i="7" s="1"/>
  <c r="R40" i="7" s="1"/>
  <c r="O28" i="6"/>
  <c r="P28" i="6" s="1"/>
  <c r="R28" i="6" s="1"/>
  <c r="O25" i="7"/>
  <c r="P25" i="7" s="1"/>
  <c r="R25" i="7" s="1"/>
  <c r="O6" i="7"/>
  <c r="P6" i="7" s="1"/>
  <c r="R6" i="7" s="1"/>
  <c r="O6" i="6"/>
  <c r="P6" i="6" l="1"/>
  <c r="R6" i="6" s="1"/>
</calcChain>
</file>

<file path=xl/sharedStrings.xml><?xml version="1.0" encoding="utf-8"?>
<sst xmlns="http://schemas.openxmlformats.org/spreadsheetml/2006/main" count="484" uniqueCount="131">
  <si>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</si>
  <si>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</si>
  <si>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</si>
  <si>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</si>
  <si>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</si>
  <si>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</si>
  <si>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</si>
  <si>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</si>
  <si>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</si>
  <si>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</si>
  <si>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</si>
  <si>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</si>
  <si>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</si>
  <si>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</si>
  <si>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</si>
  <si>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</si>
  <si>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</si>
  <si>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</si>
  <si>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</si>
  <si>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</si>
  <si>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</si>
  <si>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3 классы</t>
  </si>
  <si>
    <t>4 классы</t>
  </si>
  <si>
    <t>Литературное чтение на родном языке (русском)</t>
  </si>
  <si>
    <t>ОРКСЭ (ОПК)</t>
  </si>
  <si>
    <t>5 классы</t>
  </si>
  <si>
    <t>Литература</t>
  </si>
  <si>
    <t>История</t>
  </si>
  <si>
    <t>География</t>
  </si>
  <si>
    <t>Биология</t>
  </si>
  <si>
    <t>ОДНКНР (ОДНКНДК)</t>
  </si>
  <si>
    <t>6 классы</t>
  </si>
  <si>
    <t>История России. Всеобщая история</t>
  </si>
  <si>
    <t>Обществознание</t>
  </si>
  <si>
    <t>7 классы</t>
  </si>
  <si>
    <t>Литература на родном языке (русском)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</si>
  <si>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</si>
  <si>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</si>
  <si>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</si>
  <si>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</si>
  <si>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</si>
  <si>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</si>
  <si>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</si>
  <si>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9 классы</t>
  </si>
  <si>
    <t>10 класс</t>
  </si>
  <si>
    <t>Алгебра и начала математического анализа</t>
  </si>
  <si>
    <t xml:space="preserve">История </t>
  </si>
  <si>
    <t>Обществознание (включая экономику и право)</t>
  </si>
  <si>
    <t>Астрономия</t>
  </si>
  <si>
    <t>11 классы</t>
  </si>
  <si>
    <t>Обществознание (включая экономику и право</t>
  </si>
  <si>
    <t>Март</t>
  </si>
  <si>
    <t>Апрель</t>
  </si>
  <si>
    <t>Май</t>
  </si>
  <si>
    <t xml:space="preserve"> Во II полугодии 2022-2023 учебного года</t>
  </si>
  <si>
    <t xml:space="preserve"> Всего оценочных процедур за 2022-2023 учебный год</t>
  </si>
  <si>
    <t>% соотношение количества оценочных процедур к количеству часов УП</t>
  </si>
  <si>
    <t>Количество часов по учебному плану</t>
  </si>
  <si>
    <t>В I полугодии 2022-2023 учебного года</t>
  </si>
  <si>
    <t>сентябрь</t>
  </si>
  <si>
    <t>октябрь</t>
  </si>
  <si>
    <t>ноябрь</t>
  </si>
  <si>
    <t>декабрь</t>
  </si>
  <si>
    <t>январь</t>
  </si>
  <si>
    <t>февраль</t>
  </si>
  <si>
    <t>07.10 28.10</t>
  </si>
  <si>
    <t>06.12 27.12</t>
  </si>
  <si>
    <t>03.05 17.05</t>
  </si>
  <si>
    <t>Родная литература (русская)</t>
  </si>
  <si>
    <t>Роная литература (русская)</t>
  </si>
  <si>
    <t>март</t>
  </si>
  <si>
    <t>апрель</t>
  </si>
  <si>
    <t>май</t>
  </si>
  <si>
    <t>05.12                 22.12</t>
  </si>
  <si>
    <t>12.09                 23.09</t>
  </si>
  <si>
    <t>05.10            24.10</t>
  </si>
  <si>
    <t>13.03               29.03</t>
  </si>
  <si>
    <t>14.09               30.09</t>
  </si>
  <si>
    <t>07.02               21.02</t>
  </si>
  <si>
    <t>03.10           09.10</t>
  </si>
  <si>
    <t>01.02                     16.02</t>
  </si>
  <si>
    <t>01.12                  22.12</t>
  </si>
  <si>
    <t>07.03               31.03.2022</t>
  </si>
  <si>
    <t>02.05       16.05</t>
  </si>
  <si>
    <t>10.02                         28.02.2022</t>
  </si>
  <si>
    <t>11 мая</t>
  </si>
  <si>
    <t>06.02                27.02</t>
  </si>
  <si>
    <t>09.11                      29.11</t>
  </si>
  <si>
    <t>01.02               21.02</t>
  </si>
  <si>
    <t>08.11                             25.11</t>
  </si>
  <si>
    <t>05.05          19.05</t>
  </si>
  <si>
    <t>30.11                    14.11</t>
  </si>
  <si>
    <t>09.12         27.12</t>
  </si>
  <si>
    <t xml:space="preserve">ОДНКНР </t>
  </si>
  <si>
    <t>08.02          22.02</t>
  </si>
  <si>
    <t>ЕДИНЫЙ ГРАФИК оценочных процедур
МБОУ Кульбаковской сош 
на II полугодие 2022-2023 учебного года
СРЕДНЕЕ ОБЩЕЕ ОБРАЗОВАНИЕ:</t>
  </si>
  <si>
    <t>ЕДИНЫЙ ГРАФИК оценочных процедур
МБОУ Кульбаковской сош 
на I полугодие 2022-2023 учебного года
ОСНОВНОЕ ОБЩЕЕ ОБРАЗОВАНИЕ:</t>
  </si>
  <si>
    <t>ЕДИНЫЙ ГРАФИК оценочных процедур
МБОУ Кульбаковской сош 
на II полугодие 2022-2023 учебного года
ОСНОВНОЕ ОБЩЕЕ ОБРАЗОВАНИЕ:</t>
  </si>
  <si>
    <t>ЕДИНЫЙ ГРАФИК оценочных процедур 
МБОУ Кульбаковской сош 
на I полугодие 2022-2023 учебного года
ОСНОВНОЕ ОБЩЕЕ ОБРАЗОВАНИЕ:</t>
  </si>
  <si>
    <t>ЕДИНЫЙ ГРАФИК оценочных процедур
МБОУ Кульбаковской сош 
на II полугодие 2022-2023 учебного года
НАЧАЛЬНОЕ ОБЩЕЕ ОБРАЗОВАНИЕ:</t>
  </si>
  <si>
    <t>ЕДИНЫЙ ГРАФИК оценочных процедур
МБОУ Кульбаковской сош 
на I полугодие 2022-2023 учебного года
НАЧАЛЬНОЕ ОБЩЕЕ ОБРАЗОВАНИЕ:</t>
  </si>
  <si>
    <t>Приложение к приказу от 30.08.2022 № 149</t>
  </si>
  <si>
    <t>ЭК "Актуальные вопросы обществознания"</t>
  </si>
  <si>
    <t>Эк "Методы решения физических задач"</t>
  </si>
  <si>
    <t xml:space="preserve">            15.03</t>
  </si>
  <si>
    <t>13.09                            30.09</t>
  </si>
  <si>
    <t xml:space="preserve">Обществознание </t>
  </si>
  <si>
    <t>Приложение к приказу от 30.12.2022 № 267</t>
  </si>
  <si>
    <t>Приложение к приказу от 31.12.2022 № 267</t>
  </si>
  <si>
    <t>28.03. ВПР                    29.03. ВПР</t>
  </si>
  <si>
    <t>11.04 ВПР              27.04.</t>
  </si>
  <si>
    <t>28.04. ВПР</t>
  </si>
  <si>
    <t>06.04ВПР; 28.04</t>
  </si>
  <si>
    <t>14.04 ВПР</t>
  </si>
  <si>
    <t>30.03 ВПР</t>
  </si>
  <si>
    <t>10.04 ВПР                  26.04</t>
  </si>
  <si>
    <t>19.04 ВПР</t>
  </si>
  <si>
    <t>05.04.ВПР</t>
  </si>
  <si>
    <t>27.04 ВПР</t>
  </si>
  <si>
    <t>05.05 ВПР 22.05.2022</t>
  </si>
  <si>
    <t>14.04ВПР       28.04</t>
  </si>
  <si>
    <t>12.05.ВПР</t>
  </si>
  <si>
    <t>01.02.2023 27.02</t>
  </si>
  <si>
    <t>06.04.2023 27.04ВПР</t>
  </si>
  <si>
    <t>21.04.                      13.04</t>
  </si>
  <si>
    <t>ВПР на основе случайного выбора (история, биология, география, физика, химия)</t>
  </si>
  <si>
    <t>03.04                     20.04</t>
  </si>
  <si>
    <t xml:space="preserve">ВПР на основе случайного выбора (история, биология, география, обществознание) </t>
  </si>
  <si>
    <t>30.03                  28.04</t>
  </si>
  <si>
    <t>ВПР на основе случайного выбора (история, биология, география, обществознание, физика)</t>
  </si>
  <si>
    <t>14.03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</si>
</sst>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 applyAlignment="1" applyProtection="1">
      <alignment horizontal="left" wrapText="1"/>
    </xf>
    <xf numFmtId="16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17" fontId="4" fillId="0" borderId="4" xfId="0" applyNumberFormat="1" applyFont="1" applyBorder="1" applyAlignment="1">
      <alignment horizontal="left" vertical="center" wrapText="1"/>
    </xf>
    <xf numFmtId="16" fontId="4" fillId="7" borderId="4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left" vertical="center" wrapText="1"/>
    </xf>
    <xf numFmtId="16" fontId="4" fillId="7" borderId="4" xfId="0" applyNumberFormat="1" applyFont="1" applyFill="1" applyBorder="1" applyAlignment="1">
      <alignment horizontal="center" vertical="center" wrapText="1"/>
    </xf>
    <xf numFmtId="1" fontId="4" fillId="8" borderId="4" xfId="0" applyNumberFormat="1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left" vertical="center" wrapText="1"/>
    </xf>
    <xf numFmtId="16" fontId="4" fillId="9" borderId="4" xfId="0" applyNumberFormat="1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 applyProtection="1">
      <alignment horizontal="left" vertical="center" wrapText="1"/>
    </xf>
    <xf numFmtId="1" fontId="4" fillId="7" borderId="4" xfId="0" applyNumberFormat="1" applyFont="1" applyFill="1" applyBorder="1" applyAlignment="1" applyProtection="1">
      <alignment horizontal="left" vertical="center" wrapText="1"/>
    </xf>
    <xf numFmtId="0" fontId="0" fillId="7" borderId="0" xfId="0" applyFill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1" fontId="4" fillId="6" borderId="10" xfId="0" applyNumberFormat="1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9" borderId="8" xfId="0" applyFont="1" applyFill="1" applyBorder="1" applyAlignment="1">
      <alignment horizontal="left" wrapText="1"/>
    </xf>
    <xf numFmtId="16" fontId="4" fillId="7" borderId="10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9"/>
  <sheetViews>
    <sheetView topLeftCell="A10" workbookViewId="0">
      <selection sqref="A1:J40"/>
    </sheetView>
  </sheetViews>
  <sheetFormatPr defaultColWidth="9.109375" defaultRowHeight="14.4" x14ac:dyDescent="0.3"/>
  <cols>
    <col min="1" max="1" width="21.33203125" style="2" customWidth="1"/>
    <col min="2" max="2" width="15.5546875" style="2" customWidth="1"/>
    <col min="3" max="3" width="10.6640625" style="2" customWidth="1"/>
    <col min="4" max="4" width="10.33203125" style="2" bestFit="1" customWidth="1"/>
    <col min="5" max="5" width="8" style="2" customWidth="1"/>
    <col min="6" max="6" width="10.33203125" style="2" bestFit="1" customWidth="1"/>
    <col min="7" max="7" width="10.33203125" style="2" customWidth="1"/>
    <col min="8" max="8" width="15.88671875" style="2" customWidth="1"/>
    <col min="9" max="9" width="5.88671875" style="2" customWidth="1"/>
    <col min="10" max="10" width="12.6640625" style="2" customWidth="1"/>
    <col min="11" max="16384" width="9.109375" style="2"/>
  </cols>
  <sheetData>
    <row r="1" spans="1:10" s="12" customFormat="1" ht="30" customHeight="1" x14ac:dyDescent="0.3">
      <c r="H1" s="70" t="s">
        <v>101</v>
      </c>
      <c r="I1" s="70"/>
      <c r="J1" s="70"/>
    </row>
    <row r="2" spans="1:10" ht="61.5" customHeight="1" thickBot="1" x14ac:dyDescent="0.35">
      <c r="A2" s="71" t="s">
        <v>100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 thickBot="1" x14ac:dyDescent="0.35">
      <c r="A3" s="78" t="s">
        <v>0</v>
      </c>
      <c r="B3" s="76" t="s">
        <v>59</v>
      </c>
      <c r="C3" s="77"/>
      <c r="D3" s="76" t="s">
        <v>60</v>
      </c>
      <c r="E3" s="77"/>
      <c r="F3" s="76" t="s">
        <v>61</v>
      </c>
      <c r="G3" s="77"/>
      <c r="H3" s="76" t="s">
        <v>62</v>
      </c>
      <c r="I3" s="77"/>
      <c r="J3" s="3" t="s">
        <v>5</v>
      </c>
    </row>
    <row r="4" spans="1:10" ht="72.75" customHeight="1" thickBot="1" x14ac:dyDescent="0.35">
      <c r="A4" s="79"/>
      <c r="B4" s="7" t="s">
        <v>7</v>
      </c>
      <c r="C4" s="6" t="s">
        <v>8</v>
      </c>
      <c r="D4" s="7" t="s">
        <v>7</v>
      </c>
      <c r="E4" s="6" t="s">
        <v>5</v>
      </c>
      <c r="F4" s="7" t="s">
        <v>7</v>
      </c>
      <c r="G4" s="6" t="s">
        <v>5</v>
      </c>
      <c r="H4" s="7" t="s">
        <v>7</v>
      </c>
      <c r="I4" s="6" t="s">
        <v>5</v>
      </c>
      <c r="J4" s="10" t="s">
        <v>58</v>
      </c>
    </row>
    <row r="5" spans="1:10" ht="16.2" thickBot="1" x14ac:dyDescent="0.35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15" thickBot="1" x14ac:dyDescent="0.35">
      <c r="A6" s="13" t="s">
        <v>10</v>
      </c>
      <c r="B6" s="1" t="s">
        <v>74</v>
      </c>
      <c r="C6" s="14">
        <v>2</v>
      </c>
      <c r="D6" s="15">
        <v>44852</v>
      </c>
      <c r="E6" s="14">
        <v>1</v>
      </c>
      <c r="F6" s="15">
        <v>44887</v>
      </c>
      <c r="G6" s="14">
        <v>1</v>
      </c>
      <c r="H6" s="15">
        <v>44914</v>
      </c>
      <c r="I6" s="14">
        <v>1</v>
      </c>
      <c r="J6" s="36">
        <f t="shared" ref="J6:J14" si="0">SUM(I6,G6,E6,C6)</f>
        <v>5</v>
      </c>
    </row>
    <row r="7" spans="1:10" ht="15" thickBot="1" x14ac:dyDescent="0.35">
      <c r="A7" s="13" t="s">
        <v>11</v>
      </c>
      <c r="B7" s="15">
        <v>44812</v>
      </c>
      <c r="C7" s="14">
        <v>1</v>
      </c>
      <c r="D7" s="1"/>
      <c r="E7" s="14"/>
      <c r="F7" s="1"/>
      <c r="G7" s="14"/>
      <c r="H7" s="15">
        <v>44902</v>
      </c>
      <c r="I7" s="14">
        <v>1</v>
      </c>
      <c r="J7" s="36">
        <f t="shared" si="0"/>
        <v>2</v>
      </c>
    </row>
    <row r="8" spans="1:10" ht="24.6" thickBot="1" x14ac:dyDescent="0.35">
      <c r="A8" s="13" t="s">
        <v>13</v>
      </c>
      <c r="B8" s="1" t="s">
        <v>105</v>
      </c>
      <c r="C8" s="14">
        <v>2</v>
      </c>
      <c r="D8" s="15">
        <v>44855</v>
      </c>
      <c r="E8" s="14">
        <v>1</v>
      </c>
      <c r="F8" s="1"/>
      <c r="G8" s="14"/>
      <c r="H8" s="1" t="s">
        <v>73</v>
      </c>
      <c r="I8" s="14">
        <v>2</v>
      </c>
      <c r="J8" s="36">
        <f t="shared" si="0"/>
        <v>5</v>
      </c>
    </row>
    <row r="9" spans="1:10" ht="15" thickBot="1" x14ac:dyDescent="0.35">
      <c r="A9" s="13" t="s">
        <v>14</v>
      </c>
      <c r="B9" s="15"/>
      <c r="C9" s="14"/>
      <c r="D9" s="1"/>
      <c r="E9" s="14"/>
      <c r="F9" s="15">
        <v>44894</v>
      </c>
      <c r="G9" s="14">
        <v>1</v>
      </c>
      <c r="H9" s="15">
        <v>44921</v>
      </c>
      <c r="I9" s="14">
        <v>1</v>
      </c>
      <c r="J9" s="36">
        <f t="shared" si="0"/>
        <v>2</v>
      </c>
    </row>
    <row r="10" spans="1:10" ht="24.6" thickBot="1" x14ac:dyDescent="0.35">
      <c r="A10" s="13" t="s">
        <v>20</v>
      </c>
      <c r="B10" s="1"/>
      <c r="C10" s="14"/>
      <c r="D10" s="1"/>
      <c r="E10" s="14"/>
      <c r="F10" s="1"/>
      <c r="G10" s="14"/>
      <c r="H10" s="15">
        <v>44915</v>
      </c>
      <c r="I10" s="14">
        <v>1</v>
      </c>
      <c r="J10" s="36">
        <f t="shared" si="0"/>
        <v>1</v>
      </c>
    </row>
    <row r="11" spans="1:10" ht="15" thickBot="1" x14ac:dyDescent="0.35">
      <c r="A11" s="13" t="s">
        <v>15</v>
      </c>
      <c r="B11" s="1"/>
      <c r="C11" s="14"/>
      <c r="D11" s="1"/>
      <c r="E11" s="14"/>
      <c r="F11" s="15"/>
      <c r="G11" s="14"/>
      <c r="H11" s="1"/>
      <c r="I11" s="14"/>
      <c r="J11" s="36">
        <f t="shared" si="0"/>
        <v>0</v>
      </c>
    </row>
    <row r="12" spans="1:10" ht="15" thickBot="1" x14ac:dyDescent="0.35">
      <c r="A12" s="13" t="s">
        <v>16</v>
      </c>
      <c r="B12" s="1"/>
      <c r="C12" s="14"/>
      <c r="D12" s="1"/>
      <c r="E12" s="14"/>
      <c r="F12" s="1"/>
      <c r="G12" s="14"/>
      <c r="H12" s="1"/>
      <c r="I12" s="14"/>
      <c r="J12" s="36">
        <f t="shared" si="0"/>
        <v>0</v>
      </c>
    </row>
    <row r="13" spans="1:10" ht="15" thickBot="1" x14ac:dyDescent="0.35">
      <c r="A13" s="13" t="s">
        <v>17</v>
      </c>
      <c r="B13" s="1"/>
      <c r="C13" s="14"/>
      <c r="D13" s="15"/>
      <c r="E13" s="14"/>
      <c r="F13" s="1"/>
      <c r="G13" s="14"/>
      <c r="H13" s="15"/>
      <c r="I13" s="14"/>
      <c r="J13" s="36">
        <f t="shared" si="0"/>
        <v>0</v>
      </c>
    </row>
    <row r="14" spans="1:10" ht="15" thickBot="1" x14ac:dyDescent="0.35">
      <c r="A14" s="13" t="s">
        <v>18</v>
      </c>
      <c r="B14" s="1"/>
      <c r="C14" s="14"/>
      <c r="D14" s="1"/>
      <c r="E14" s="14"/>
      <c r="F14" s="1"/>
      <c r="G14" s="14"/>
      <c r="H14" s="1"/>
      <c r="I14" s="14"/>
      <c r="J14" s="36">
        <f t="shared" si="0"/>
        <v>0</v>
      </c>
    </row>
    <row r="15" spans="1:10" ht="16.2" thickBot="1" x14ac:dyDescent="0.35">
      <c r="A15" s="73" t="s">
        <v>21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4.6" thickBot="1" x14ac:dyDescent="0.35">
      <c r="A16" s="13" t="s">
        <v>10</v>
      </c>
      <c r="B16" s="15">
        <v>44816</v>
      </c>
      <c r="C16" s="14">
        <v>1</v>
      </c>
      <c r="D16" s="1" t="s">
        <v>75</v>
      </c>
      <c r="E16" s="14">
        <v>2</v>
      </c>
      <c r="F16" s="15">
        <v>44881</v>
      </c>
      <c r="G16" s="14">
        <v>1</v>
      </c>
      <c r="H16" s="15">
        <v>44910</v>
      </c>
      <c r="I16" s="14">
        <v>1</v>
      </c>
      <c r="J16" s="36">
        <f t="shared" ref="J16:J26" si="1">SUM(I16,G16,E16,C16)</f>
        <v>5</v>
      </c>
    </row>
    <row r="17" spans="1:10" ht="15" thickBot="1" x14ac:dyDescent="0.35">
      <c r="A17" s="13" t="s">
        <v>11</v>
      </c>
      <c r="B17" s="1"/>
      <c r="C17" s="14"/>
      <c r="D17" s="1"/>
      <c r="E17" s="14"/>
      <c r="F17" s="1"/>
      <c r="G17" s="14"/>
      <c r="H17" s="1"/>
      <c r="I17" s="14"/>
      <c r="J17" s="36">
        <f t="shared" si="1"/>
        <v>0</v>
      </c>
    </row>
    <row r="18" spans="1:10" ht="15" thickBot="1" x14ac:dyDescent="0.35">
      <c r="A18" s="13" t="s">
        <v>12</v>
      </c>
      <c r="B18" s="1"/>
      <c r="C18" s="14"/>
      <c r="D18" s="1"/>
      <c r="E18" s="14"/>
      <c r="F18" s="1"/>
      <c r="G18" s="14"/>
      <c r="H18" s="1"/>
      <c r="I18" s="14"/>
      <c r="J18" s="36"/>
    </row>
    <row r="19" spans="1:10" ht="24.6" thickBot="1" x14ac:dyDescent="0.35">
      <c r="A19" s="13" t="s">
        <v>23</v>
      </c>
      <c r="B19" s="1"/>
      <c r="C19" s="14"/>
      <c r="D19" s="1"/>
      <c r="E19" s="14"/>
      <c r="F19" s="1"/>
      <c r="G19" s="14"/>
      <c r="H19" s="1"/>
      <c r="I19" s="14"/>
      <c r="J19" s="36"/>
    </row>
    <row r="20" spans="1:10" ht="15" thickBot="1" x14ac:dyDescent="0.35">
      <c r="A20" s="13" t="s">
        <v>13</v>
      </c>
      <c r="B20" s="1" t="s">
        <v>77</v>
      </c>
      <c r="C20" s="14">
        <v>2</v>
      </c>
      <c r="D20" s="15">
        <v>44855</v>
      </c>
      <c r="E20" s="14">
        <v>1</v>
      </c>
      <c r="F20" s="15">
        <v>44888</v>
      </c>
      <c r="G20" s="14">
        <v>1</v>
      </c>
      <c r="H20" s="15">
        <v>44909</v>
      </c>
      <c r="I20" s="14">
        <v>1</v>
      </c>
      <c r="J20" s="36">
        <f t="shared" si="1"/>
        <v>5</v>
      </c>
    </row>
    <row r="21" spans="1:10" ht="15" thickBot="1" x14ac:dyDescent="0.35">
      <c r="A21" s="13" t="s">
        <v>14</v>
      </c>
      <c r="B21" s="1"/>
      <c r="C21" s="14"/>
      <c r="D21" s="1"/>
      <c r="E21" s="14"/>
      <c r="F21" s="1"/>
      <c r="G21" s="14"/>
      <c r="H21" s="1"/>
      <c r="I21" s="14"/>
      <c r="J21" s="36">
        <f t="shared" si="1"/>
        <v>0</v>
      </c>
    </row>
    <row r="22" spans="1:10" ht="15" thickBot="1" x14ac:dyDescent="0.35">
      <c r="A22" s="13" t="s">
        <v>15</v>
      </c>
      <c r="B22" s="1"/>
      <c r="C22" s="14"/>
      <c r="D22" s="1"/>
      <c r="E22" s="14"/>
      <c r="F22" s="1"/>
      <c r="G22" s="14"/>
      <c r="H22" s="1"/>
      <c r="I22" s="14"/>
      <c r="J22" s="36">
        <f t="shared" si="1"/>
        <v>0</v>
      </c>
    </row>
    <row r="23" spans="1:10" ht="24.6" thickBot="1" x14ac:dyDescent="0.35">
      <c r="A23" s="13" t="s">
        <v>20</v>
      </c>
      <c r="B23" s="15">
        <v>44819</v>
      </c>
      <c r="C23" s="14">
        <v>1</v>
      </c>
      <c r="D23" s="15">
        <v>44852</v>
      </c>
      <c r="E23" s="14">
        <v>1</v>
      </c>
      <c r="F23" s="1"/>
      <c r="G23" s="14"/>
      <c r="H23" s="15">
        <v>44915</v>
      </c>
      <c r="I23" s="14">
        <v>1</v>
      </c>
      <c r="J23" s="36">
        <f t="shared" si="1"/>
        <v>3</v>
      </c>
    </row>
    <row r="24" spans="1:10" ht="15" thickBot="1" x14ac:dyDescent="0.35">
      <c r="A24" s="13" t="s">
        <v>16</v>
      </c>
      <c r="B24" s="1"/>
      <c r="C24" s="14"/>
      <c r="D24" s="1"/>
      <c r="E24" s="14"/>
      <c r="F24" s="1"/>
      <c r="G24" s="14"/>
      <c r="H24" s="1"/>
      <c r="I24" s="14"/>
      <c r="J24" s="36">
        <f t="shared" si="1"/>
        <v>0</v>
      </c>
    </row>
    <row r="25" spans="1:10" ht="15" thickBot="1" x14ac:dyDescent="0.35">
      <c r="A25" s="13" t="s">
        <v>17</v>
      </c>
      <c r="B25" s="1"/>
      <c r="C25" s="14"/>
      <c r="D25" s="1"/>
      <c r="E25" s="14"/>
      <c r="F25" s="1"/>
      <c r="G25" s="14"/>
      <c r="H25" s="1"/>
      <c r="I25" s="14"/>
      <c r="J25" s="36">
        <f t="shared" si="1"/>
        <v>0</v>
      </c>
    </row>
    <row r="26" spans="1:10" ht="15" thickBot="1" x14ac:dyDescent="0.35">
      <c r="A26" s="13" t="s">
        <v>18</v>
      </c>
      <c r="B26" s="1"/>
      <c r="C26" s="14"/>
      <c r="D26" s="1"/>
      <c r="E26" s="14"/>
      <c r="F26" s="1"/>
      <c r="G26" s="14"/>
      <c r="H26" s="1"/>
      <c r="I26" s="14"/>
      <c r="J26" s="36">
        <f t="shared" si="1"/>
        <v>0</v>
      </c>
    </row>
    <row r="27" spans="1:10" ht="16.2" thickBot="1" x14ac:dyDescent="0.35">
      <c r="A27" s="73" t="s">
        <v>22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24.6" thickBot="1" x14ac:dyDescent="0.35">
      <c r="A28" s="13" t="s">
        <v>10</v>
      </c>
      <c r="B28" s="15">
        <v>44815</v>
      </c>
      <c r="C28" s="14">
        <v>1</v>
      </c>
      <c r="D28" s="15" t="s">
        <v>79</v>
      </c>
      <c r="E28" s="14">
        <v>2</v>
      </c>
      <c r="F28" s="15">
        <v>44881</v>
      </c>
      <c r="G28" s="14">
        <v>1</v>
      </c>
      <c r="H28" s="15">
        <v>44915</v>
      </c>
      <c r="I28" s="14">
        <v>1</v>
      </c>
      <c r="J28" s="36">
        <f t="shared" ref="J28:J39" si="2">SUM(I28,G28,E28,C28)</f>
        <v>5</v>
      </c>
    </row>
    <row r="29" spans="1:10" ht="15" thickBot="1" x14ac:dyDescent="0.35">
      <c r="A29" s="13" t="s">
        <v>12</v>
      </c>
      <c r="B29" s="1"/>
      <c r="C29" s="14"/>
      <c r="D29" s="15"/>
      <c r="E29" s="14"/>
      <c r="F29" s="1"/>
      <c r="G29" s="14"/>
      <c r="H29" s="1"/>
      <c r="I29" s="14"/>
      <c r="J29" s="36">
        <f t="shared" si="2"/>
        <v>0</v>
      </c>
    </row>
    <row r="30" spans="1:10" ht="15" thickBot="1" x14ac:dyDescent="0.35">
      <c r="A30" s="13" t="s">
        <v>11</v>
      </c>
      <c r="B30" s="1"/>
      <c r="C30" s="14"/>
      <c r="D30" s="1"/>
      <c r="E30" s="14"/>
      <c r="F30" s="1"/>
      <c r="G30" s="14"/>
      <c r="H30" s="1"/>
      <c r="I30" s="14"/>
      <c r="J30" s="36">
        <f t="shared" si="2"/>
        <v>0</v>
      </c>
    </row>
    <row r="31" spans="1:10" ht="24.6" thickBot="1" x14ac:dyDescent="0.35">
      <c r="A31" s="13" t="s">
        <v>23</v>
      </c>
      <c r="B31" s="1"/>
      <c r="C31" s="14"/>
      <c r="D31" s="1"/>
      <c r="E31" s="14"/>
      <c r="F31" s="1"/>
      <c r="G31" s="14"/>
      <c r="H31" s="1"/>
      <c r="I31" s="14"/>
      <c r="J31" s="36">
        <f t="shared" si="2"/>
        <v>0</v>
      </c>
    </row>
    <row r="32" spans="1:10" ht="24.6" thickBot="1" x14ac:dyDescent="0.35">
      <c r="A32" s="13" t="s">
        <v>13</v>
      </c>
      <c r="B32" s="15">
        <v>44820</v>
      </c>
      <c r="C32" s="14">
        <v>1</v>
      </c>
      <c r="D32" s="15">
        <v>44847</v>
      </c>
      <c r="E32" s="14">
        <v>1</v>
      </c>
      <c r="F32" s="15">
        <v>44875</v>
      </c>
      <c r="G32" s="14">
        <v>1</v>
      </c>
      <c r="H32" s="1" t="s">
        <v>81</v>
      </c>
      <c r="I32" s="14">
        <v>2</v>
      </c>
      <c r="J32" s="36">
        <f t="shared" si="2"/>
        <v>5</v>
      </c>
    </row>
    <row r="33" spans="1:10" ht="15" thickBot="1" x14ac:dyDescent="0.35">
      <c r="A33" s="13" t="s">
        <v>14</v>
      </c>
      <c r="B33" s="1"/>
      <c r="C33" s="14"/>
      <c r="D33" s="15">
        <v>44838</v>
      </c>
      <c r="E33" s="14">
        <v>1</v>
      </c>
      <c r="F33" s="15">
        <v>44880</v>
      </c>
      <c r="G33" s="14">
        <v>1</v>
      </c>
      <c r="H33" s="1"/>
      <c r="I33" s="14"/>
      <c r="J33" s="36">
        <f t="shared" si="2"/>
        <v>2</v>
      </c>
    </row>
    <row r="34" spans="1:10" ht="15" thickBot="1" x14ac:dyDescent="0.35">
      <c r="A34" s="13" t="s">
        <v>15</v>
      </c>
      <c r="B34" s="1"/>
      <c r="C34" s="14"/>
      <c r="D34" s="1"/>
      <c r="E34" s="14"/>
      <c r="F34" s="1"/>
      <c r="G34" s="14"/>
      <c r="H34" s="1"/>
      <c r="I34" s="14"/>
      <c r="J34" s="36">
        <f t="shared" si="2"/>
        <v>0</v>
      </c>
    </row>
    <row r="35" spans="1:10" ht="24.6" thickBot="1" x14ac:dyDescent="0.35">
      <c r="A35" s="13" t="s">
        <v>20</v>
      </c>
      <c r="B35" s="15">
        <v>44819</v>
      </c>
      <c r="C35" s="14">
        <v>1</v>
      </c>
      <c r="D35" s="15">
        <v>44859</v>
      </c>
      <c r="E35" s="14">
        <v>1</v>
      </c>
      <c r="F35" s="1"/>
      <c r="G35" s="14"/>
      <c r="H35" s="15">
        <v>44910</v>
      </c>
      <c r="I35" s="14">
        <v>1</v>
      </c>
      <c r="J35" s="36">
        <f t="shared" si="2"/>
        <v>3</v>
      </c>
    </row>
    <row r="36" spans="1:10" ht="15" thickBot="1" x14ac:dyDescent="0.35">
      <c r="A36" s="13" t="s">
        <v>24</v>
      </c>
      <c r="B36" s="1"/>
      <c r="C36" s="14"/>
      <c r="D36" s="1"/>
      <c r="E36" s="14"/>
      <c r="F36" s="1"/>
      <c r="G36" s="14"/>
      <c r="H36" s="1"/>
      <c r="I36" s="14"/>
      <c r="J36" s="36">
        <f t="shared" si="2"/>
        <v>0</v>
      </c>
    </row>
    <row r="37" spans="1:10" ht="15" thickBot="1" x14ac:dyDescent="0.35">
      <c r="A37" s="13" t="s">
        <v>16</v>
      </c>
      <c r="B37" s="1"/>
      <c r="C37" s="14"/>
      <c r="D37" s="1"/>
      <c r="E37" s="14"/>
      <c r="F37" s="1"/>
      <c r="G37" s="14"/>
      <c r="H37" s="1"/>
      <c r="I37" s="14"/>
      <c r="J37" s="36">
        <f t="shared" si="2"/>
        <v>0</v>
      </c>
    </row>
    <row r="38" spans="1:10" ht="15" thickBot="1" x14ac:dyDescent="0.35">
      <c r="A38" s="13" t="s">
        <v>17</v>
      </c>
      <c r="B38" s="1"/>
      <c r="C38" s="14"/>
      <c r="D38" s="1"/>
      <c r="E38" s="14"/>
      <c r="F38" s="1"/>
      <c r="G38" s="14"/>
      <c r="H38" s="1"/>
      <c r="I38" s="14"/>
      <c r="J38" s="36">
        <f t="shared" si="2"/>
        <v>0</v>
      </c>
    </row>
    <row r="39" spans="1:10" ht="15" thickBot="1" x14ac:dyDescent="0.35">
      <c r="A39" s="13" t="s">
        <v>18</v>
      </c>
      <c r="B39" s="1"/>
      <c r="C39" s="14"/>
      <c r="D39" s="1"/>
      <c r="E39" s="14"/>
      <c r="F39" s="1"/>
      <c r="G39" s="14"/>
      <c r="H39" s="1"/>
      <c r="I39" s="14"/>
      <c r="J39" s="36">
        <f t="shared" si="2"/>
        <v>0</v>
      </c>
    </row>
  </sheetData>
  <mergeCells count="10">
    <mergeCell ref="H1:J1"/>
    <mergeCell ref="A2:J2"/>
    <mergeCell ref="A15:J15"/>
    <mergeCell ref="A27:J27"/>
    <mergeCell ref="B3:C3"/>
    <mergeCell ref="D3:E3"/>
    <mergeCell ref="F3:G3"/>
    <mergeCell ref="H3:I3"/>
    <mergeCell ref="A5:J5"/>
    <mergeCell ref="A3:A4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39"/>
  <sheetViews>
    <sheetView tabSelected="1" topLeftCell="A10" zoomScale="90" zoomScaleNormal="90" workbookViewId="0">
      <selection activeCell="E18" sqref="E18"/>
    </sheetView>
  </sheetViews>
  <sheetFormatPr defaultColWidth="9.109375" defaultRowHeight="14.4" x14ac:dyDescent="0.3"/>
  <cols>
    <col min="1" max="1" width="15.5546875" style="17" customWidth="1"/>
    <col min="2" max="2" width="11" style="17" customWidth="1"/>
    <col min="3" max="3" width="6" style="17" customWidth="1"/>
    <col min="4" max="4" width="10.33203125" style="17" customWidth="1"/>
    <col min="5" max="5" width="5.5546875" style="17" customWidth="1"/>
    <col min="6" max="6" width="10.88671875" style="17" customWidth="1"/>
    <col min="7" max="7" width="6.33203125" style="17" bestFit="1" customWidth="1"/>
    <col min="8" max="8" width="11.109375" style="17" customWidth="1"/>
    <col min="9" max="9" width="6.33203125" style="17" bestFit="1" customWidth="1"/>
    <col min="10" max="10" width="11" style="17" customWidth="1"/>
    <col min="11" max="11" width="6.33203125" style="17" bestFit="1" customWidth="1"/>
    <col min="12" max="12" width="9.44140625" style="17" customWidth="1"/>
    <col min="13" max="14" width="10" style="17" customWidth="1"/>
    <col min="15" max="15" width="12" style="17" customWidth="1"/>
    <col min="16" max="16384" width="9.109375" style="17"/>
  </cols>
  <sheetData>
    <row r="1" spans="1:40" s="2" customFormat="1" ht="31.5" customHeight="1" x14ac:dyDescent="0.3">
      <c r="H1" s="16"/>
      <c r="M1" s="70" t="s">
        <v>107</v>
      </c>
      <c r="N1" s="70"/>
      <c r="O1" s="70"/>
    </row>
    <row r="2" spans="1:40" s="2" customFormat="1" ht="61.5" customHeight="1" thickBot="1" x14ac:dyDescent="0.35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40" ht="15" thickBot="1" x14ac:dyDescent="0.35">
      <c r="A3" s="78" t="s">
        <v>0</v>
      </c>
      <c r="B3" s="76" t="s">
        <v>63</v>
      </c>
      <c r="C3" s="77"/>
      <c r="D3" s="76" t="s">
        <v>64</v>
      </c>
      <c r="E3" s="77"/>
      <c r="F3" s="76" t="s">
        <v>70</v>
      </c>
      <c r="G3" s="77"/>
      <c r="H3" s="76" t="s">
        <v>71</v>
      </c>
      <c r="I3" s="77"/>
      <c r="J3" s="76" t="s">
        <v>72</v>
      </c>
      <c r="K3" s="77"/>
      <c r="L3" s="3" t="s">
        <v>5</v>
      </c>
      <c r="M3" s="83" t="s">
        <v>5</v>
      </c>
      <c r="N3" s="76"/>
      <c r="O3" s="77"/>
    </row>
    <row r="4" spans="1:40" ht="93" thickBot="1" x14ac:dyDescent="0.35">
      <c r="A4" s="79"/>
      <c r="B4" s="7" t="s">
        <v>7</v>
      </c>
      <c r="C4" s="6" t="s">
        <v>8</v>
      </c>
      <c r="D4" s="7" t="s">
        <v>7</v>
      </c>
      <c r="E4" s="6" t="s">
        <v>5</v>
      </c>
      <c r="F4" s="7" t="s">
        <v>7</v>
      </c>
      <c r="G4" s="6" t="s">
        <v>5</v>
      </c>
      <c r="H4" s="7" t="s">
        <v>7</v>
      </c>
      <c r="I4" s="6" t="s">
        <v>5</v>
      </c>
      <c r="J4" s="7" t="s">
        <v>7</v>
      </c>
      <c r="K4" s="6" t="s">
        <v>5</v>
      </c>
      <c r="L4" s="10" t="s">
        <v>54</v>
      </c>
      <c r="M4" s="10" t="s">
        <v>55</v>
      </c>
      <c r="N4" s="10" t="s">
        <v>57</v>
      </c>
      <c r="O4" s="4" t="s">
        <v>56</v>
      </c>
    </row>
    <row r="5" spans="1:40" ht="16.2" thickBot="1" x14ac:dyDescent="0.35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80"/>
      <c r="N5" s="81"/>
      <c r="O5" s="82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24.6" thickBot="1" x14ac:dyDescent="0.35">
      <c r="A6" s="19" t="s">
        <v>10</v>
      </c>
      <c r="B6" s="34">
        <v>44584</v>
      </c>
      <c r="C6" s="21">
        <v>1</v>
      </c>
      <c r="D6" s="34" t="s">
        <v>84</v>
      </c>
      <c r="E6" s="21">
        <v>2</v>
      </c>
      <c r="F6" s="20"/>
      <c r="G6" s="21"/>
      <c r="H6" s="34">
        <v>44678</v>
      </c>
      <c r="I6" s="21">
        <v>1</v>
      </c>
      <c r="J6" s="34">
        <v>44686</v>
      </c>
      <c r="K6" s="21">
        <v>1</v>
      </c>
      <c r="L6" s="37">
        <f t="shared" ref="L6:L14" si="0">SUM(K6,I6,G6,E6,C6)</f>
        <v>5</v>
      </c>
      <c r="M6" s="37">
        <f>SUM(L6+'НОО I полуг '!J6)</f>
        <v>10</v>
      </c>
      <c r="N6" s="20">
        <v>163</v>
      </c>
      <c r="O6" s="38">
        <f t="shared" ref="O6:O14" si="1">(M6/N6)*100</f>
        <v>6.1349693251533743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4.6" thickBot="1" x14ac:dyDescent="0.35">
      <c r="A7" s="19" t="s">
        <v>11</v>
      </c>
      <c r="B7" s="20"/>
      <c r="C7" s="21"/>
      <c r="D7" s="20"/>
      <c r="E7" s="21"/>
      <c r="F7" s="20"/>
      <c r="G7" s="21"/>
      <c r="H7" s="20"/>
      <c r="I7" s="21"/>
      <c r="J7" s="34">
        <v>44698</v>
      </c>
      <c r="K7" s="21">
        <v>1</v>
      </c>
      <c r="L7" s="37">
        <f t="shared" si="0"/>
        <v>1</v>
      </c>
      <c r="M7" s="37">
        <f>SUM(L7+'НОО I полуг '!J7)</f>
        <v>3</v>
      </c>
      <c r="N7" s="20">
        <v>130</v>
      </c>
      <c r="O7" s="38">
        <f t="shared" si="1"/>
        <v>2.3076923076923079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24.6" thickBot="1" x14ac:dyDescent="0.35">
      <c r="A8" s="19" t="s">
        <v>13</v>
      </c>
      <c r="B8" s="20"/>
      <c r="C8" s="21"/>
      <c r="D8" s="34">
        <v>44605</v>
      </c>
      <c r="E8" s="21">
        <v>1</v>
      </c>
      <c r="F8" s="34" t="s">
        <v>82</v>
      </c>
      <c r="G8" s="21">
        <v>1</v>
      </c>
      <c r="H8" s="20"/>
      <c r="I8" s="21"/>
      <c r="J8" s="34" t="s">
        <v>83</v>
      </c>
      <c r="K8" s="21">
        <v>2</v>
      </c>
      <c r="L8" s="37">
        <f t="shared" si="0"/>
        <v>4</v>
      </c>
      <c r="M8" s="37">
        <f>SUM(L8+'НОО I полуг '!J8)</f>
        <v>9</v>
      </c>
      <c r="N8" s="20">
        <v>130</v>
      </c>
      <c r="O8" s="38">
        <f t="shared" si="1"/>
        <v>6.9230769230769234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5" thickBot="1" x14ac:dyDescent="0.35">
      <c r="A9" s="19" t="s">
        <v>14</v>
      </c>
      <c r="B9" s="20"/>
      <c r="C9" s="21"/>
      <c r="D9" s="34">
        <v>44606</v>
      </c>
      <c r="E9" s="21">
        <v>1</v>
      </c>
      <c r="F9" s="34">
        <v>44626</v>
      </c>
      <c r="G9" s="21">
        <v>1</v>
      </c>
      <c r="H9" s="20"/>
      <c r="I9" s="21"/>
      <c r="J9" s="34">
        <v>44696</v>
      </c>
      <c r="K9" s="21">
        <v>1</v>
      </c>
      <c r="L9" s="37">
        <f t="shared" si="0"/>
        <v>3</v>
      </c>
      <c r="M9" s="37">
        <f>SUM(L9+'НОО I полуг '!J9)</f>
        <v>5</v>
      </c>
      <c r="N9" s="20">
        <v>65</v>
      </c>
      <c r="O9" s="38">
        <f t="shared" si="1"/>
        <v>7.6923076923076925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24.6" thickBot="1" x14ac:dyDescent="0.35">
      <c r="A10" s="19" t="s">
        <v>20</v>
      </c>
      <c r="B10" s="20"/>
      <c r="C10" s="21"/>
      <c r="D10" s="20"/>
      <c r="E10" s="21"/>
      <c r="F10" s="34">
        <v>44634</v>
      </c>
      <c r="G10" s="21">
        <v>1</v>
      </c>
      <c r="H10" s="20"/>
      <c r="I10" s="21"/>
      <c r="J10" s="34">
        <v>44692</v>
      </c>
      <c r="K10" s="21">
        <v>1</v>
      </c>
      <c r="L10" s="37">
        <f t="shared" si="0"/>
        <v>2</v>
      </c>
      <c r="M10" s="37">
        <f>SUM(L10+'НОО I полуг '!J10)</f>
        <v>3</v>
      </c>
      <c r="N10" s="20">
        <v>66</v>
      </c>
      <c r="O10" s="38">
        <f t="shared" si="1"/>
        <v>4.5454545454545459</v>
      </c>
      <c r="P10" s="18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18"/>
      <c r="AN10" s="18"/>
    </row>
    <row r="11" spans="1:40" ht="15" thickBot="1" x14ac:dyDescent="0.35">
      <c r="A11" s="19" t="s">
        <v>15</v>
      </c>
      <c r="B11" s="34">
        <v>44574</v>
      </c>
      <c r="C11" s="21">
        <v>1</v>
      </c>
      <c r="D11" s="20"/>
      <c r="E11" s="21"/>
      <c r="F11" s="20"/>
      <c r="G11" s="21"/>
      <c r="H11" s="34">
        <v>44658</v>
      </c>
      <c r="I11" s="21">
        <v>1</v>
      </c>
      <c r="J11" s="34">
        <v>44693</v>
      </c>
      <c r="K11" s="21">
        <v>1</v>
      </c>
      <c r="L11" s="37">
        <f t="shared" si="0"/>
        <v>3</v>
      </c>
      <c r="M11" s="37">
        <f>SUM(L11+'НОО I полуг '!J11)</f>
        <v>3</v>
      </c>
      <c r="N11" s="20">
        <v>32</v>
      </c>
      <c r="O11" s="38">
        <f t="shared" si="1"/>
        <v>9.375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24.6" thickBot="1" x14ac:dyDescent="0.35">
      <c r="A12" s="19" t="s">
        <v>16</v>
      </c>
      <c r="B12" s="20"/>
      <c r="C12" s="21"/>
      <c r="D12" s="20"/>
      <c r="E12" s="21"/>
      <c r="F12" s="34">
        <v>44634</v>
      </c>
      <c r="G12" s="21">
        <v>1</v>
      </c>
      <c r="H12" s="34">
        <v>44676</v>
      </c>
      <c r="I12" s="21">
        <v>1</v>
      </c>
      <c r="J12" s="20"/>
      <c r="K12" s="21"/>
      <c r="L12" s="37">
        <f t="shared" si="0"/>
        <v>2</v>
      </c>
      <c r="M12" s="37">
        <f>SUM(L12+'НОО I полуг '!J12)</f>
        <v>2</v>
      </c>
      <c r="N12" s="20">
        <v>33</v>
      </c>
      <c r="O12" s="38">
        <f t="shared" si="1"/>
        <v>6.0606060606060606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5" thickBot="1" x14ac:dyDescent="0.35">
      <c r="A13" s="19" t="s">
        <v>17</v>
      </c>
      <c r="B13" s="20"/>
      <c r="C13" s="21"/>
      <c r="D13" s="20"/>
      <c r="E13" s="21"/>
      <c r="F13" s="20"/>
      <c r="G13" s="21"/>
      <c r="H13" s="20"/>
      <c r="I13" s="21"/>
      <c r="J13" s="34">
        <v>44691</v>
      </c>
      <c r="K13" s="21">
        <v>1</v>
      </c>
      <c r="L13" s="37">
        <f t="shared" si="0"/>
        <v>1</v>
      </c>
      <c r="M13" s="37">
        <f>SUM(L13+'НОО I полуг '!J13)</f>
        <v>1</v>
      </c>
      <c r="N13" s="20">
        <v>33</v>
      </c>
      <c r="O13" s="38">
        <f t="shared" si="1"/>
        <v>3.0303030303030303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24.6" thickBot="1" x14ac:dyDescent="0.35">
      <c r="A14" s="19" t="s">
        <v>18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37">
        <f t="shared" si="0"/>
        <v>0</v>
      </c>
      <c r="M14" s="37">
        <f>SUM(L14+'НОО I полуг '!J14)</f>
        <v>0</v>
      </c>
      <c r="N14" s="20">
        <v>99</v>
      </c>
      <c r="O14" s="38">
        <f t="shared" si="1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2" thickBot="1" x14ac:dyDescent="0.35">
      <c r="A15" s="73" t="s">
        <v>21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80"/>
      <c r="N15" s="81"/>
      <c r="O15" s="8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24.6" thickBot="1" x14ac:dyDescent="0.35">
      <c r="A16" s="19" t="s">
        <v>10</v>
      </c>
      <c r="B16" s="34">
        <v>44577</v>
      </c>
      <c r="C16" s="21">
        <v>1</v>
      </c>
      <c r="D16" s="34">
        <v>44958</v>
      </c>
      <c r="E16" s="21">
        <v>2</v>
      </c>
      <c r="F16" s="20" t="s">
        <v>76</v>
      </c>
      <c r="G16" s="21">
        <v>2</v>
      </c>
      <c r="H16" s="34">
        <v>44657</v>
      </c>
      <c r="I16" s="21">
        <v>1</v>
      </c>
      <c r="J16" s="34">
        <v>44697</v>
      </c>
      <c r="K16" s="21">
        <v>1</v>
      </c>
      <c r="L16" s="37">
        <f>SUM(K16,I16,G16,E16,C16)</f>
        <v>7</v>
      </c>
      <c r="M16" s="37">
        <f>SUM(L16+'НОО I полуг '!J16)</f>
        <v>12</v>
      </c>
      <c r="N16" s="20">
        <v>131</v>
      </c>
      <c r="O16" s="38">
        <f t="shared" ref="O16:O26" si="2">(M16/N16)*100</f>
        <v>9.1603053435114496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24.6" thickBot="1" x14ac:dyDescent="0.35">
      <c r="A17" s="19" t="s">
        <v>12</v>
      </c>
      <c r="B17" s="34"/>
      <c r="C17" s="21">
        <v>1</v>
      </c>
      <c r="D17" s="20"/>
      <c r="E17" s="21"/>
      <c r="F17" s="20"/>
      <c r="G17" s="21"/>
      <c r="H17" s="34">
        <v>44679</v>
      </c>
      <c r="I17" s="21">
        <v>1</v>
      </c>
      <c r="J17" s="34"/>
      <c r="K17" s="21"/>
      <c r="L17" s="37">
        <v>1</v>
      </c>
      <c r="M17" s="37">
        <v>1</v>
      </c>
      <c r="N17" s="20">
        <v>16</v>
      </c>
      <c r="O17" s="47">
        <v>6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36.6" thickBot="1" x14ac:dyDescent="0.35">
      <c r="A18" s="19" t="s">
        <v>23</v>
      </c>
      <c r="B18" s="34"/>
      <c r="C18" s="21"/>
      <c r="D18" s="34"/>
      <c r="E18" s="21">
        <v>1</v>
      </c>
      <c r="F18" s="20"/>
      <c r="G18" s="21"/>
      <c r="H18" s="34">
        <v>44672</v>
      </c>
      <c r="I18" s="21">
        <v>1</v>
      </c>
      <c r="J18" s="34"/>
      <c r="K18" s="21"/>
      <c r="L18" s="37">
        <v>1</v>
      </c>
      <c r="M18" s="37">
        <v>1</v>
      </c>
      <c r="N18" s="20">
        <v>16</v>
      </c>
      <c r="O18" s="47">
        <v>6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24.6" thickBot="1" x14ac:dyDescent="0.35">
      <c r="A19" s="19" t="s">
        <v>11</v>
      </c>
      <c r="B19" s="20"/>
      <c r="C19" s="21"/>
      <c r="D19" s="20"/>
      <c r="E19" s="21"/>
      <c r="F19" s="20"/>
      <c r="G19" s="21"/>
      <c r="H19" s="20"/>
      <c r="I19" s="21"/>
      <c r="J19" s="34">
        <v>44686</v>
      </c>
      <c r="K19" s="21">
        <v>1</v>
      </c>
      <c r="L19" s="37">
        <f t="shared" ref="L19:L26" si="3">SUM(K19,I19,G19,E19,C19)</f>
        <v>1</v>
      </c>
      <c r="M19" s="37">
        <f>SUM(L19+'НОО I полуг '!J17)</f>
        <v>1</v>
      </c>
      <c r="N19" s="20">
        <v>131</v>
      </c>
      <c r="O19" s="38">
        <f t="shared" si="2"/>
        <v>0.76335877862595414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24.6" thickBot="1" x14ac:dyDescent="0.35">
      <c r="A20" s="19" t="s">
        <v>13</v>
      </c>
      <c r="B20" s="20"/>
      <c r="C20" s="21"/>
      <c r="D20" s="20" t="s">
        <v>78</v>
      </c>
      <c r="E20" s="21">
        <v>2</v>
      </c>
      <c r="F20" s="34">
        <v>44648</v>
      </c>
      <c r="G20" s="21">
        <v>1</v>
      </c>
      <c r="H20" s="34">
        <v>44665</v>
      </c>
      <c r="I20" s="21">
        <v>1</v>
      </c>
      <c r="J20" s="43">
        <v>44691</v>
      </c>
      <c r="K20" s="21">
        <v>1</v>
      </c>
      <c r="L20" s="37">
        <f t="shared" si="3"/>
        <v>5</v>
      </c>
      <c r="M20" s="37">
        <f>SUM(L20+'НОО I полуг '!J20)</f>
        <v>10</v>
      </c>
      <c r="N20" s="20">
        <v>131</v>
      </c>
      <c r="O20" s="38">
        <f t="shared" si="2"/>
        <v>7.6335877862595423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5" thickBot="1" x14ac:dyDescent="0.35">
      <c r="A21" s="19" t="s">
        <v>14</v>
      </c>
      <c r="B21" s="20"/>
      <c r="C21" s="21"/>
      <c r="D21" s="20"/>
      <c r="E21" s="21"/>
      <c r="F21" s="20"/>
      <c r="G21" s="21"/>
      <c r="H21" s="20"/>
      <c r="I21" s="21"/>
      <c r="J21" s="34">
        <v>44677</v>
      </c>
      <c r="K21" s="21">
        <v>1</v>
      </c>
      <c r="L21" s="37">
        <f t="shared" si="3"/>
        <v>1</v>
      </c>
      <c r="M21" s="37">
        <f>SUM(L21+'НОО I полуг '!J21)</f>
        <v>1</v>
      </c>
      <c r="N21" s="20">
        <v>65</v>
      </c>
      <c r="O21" s="38">
        <f t="shared" si="2"/>
        <v>1.5384615384615385</v>
      </c>
    </row>
    <row r="22" spans="1:40" ht="15" thickBot="1" x14ac:dyDescent="0.35">
      <c r="A22" s="19" t="s">
        <v>15</v>
      </c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37">
        <f t="shared" si="3"/>
        <v>0</v>
      </c>
      <c r="M22" s="37">
        <f>SUM(L22+'НОО I полуг '!J22)</f>
        <v>0</v>
      </c>
      <c r="N22" s="20">
        <v>33</v>
      </c>
      <c r="O22" s="38">
        <f t="shared" si="2"/>
        <v>0</v>
      </c>
    </row>
    <row r="23" spans="1:40" ht="24.6" thickBot="1" x14ac:dyDescent="0.35">
      <c r="A23" s="19" t="s">
        <v>20</v>
      </c>
      <c r="B23" s="20"/>
      <c r="C23" s="21"/>
      <c r="D23" s="20"/>
      <c r="E23" s="21"/>
      <c r="F23" s="34">
        <v>44629</v>
      </c>
      <c r="G23" s="21">
        <v>1</v>
      </c>
      <c r="H23" s="20"/>
      <c r="I23" s="21"/>
      <c r="J23" s="43">
        <v>44692</v>
      </c>
      <c r="K23" s="21"/>
      <c r="L23" s="37">
        <f t="shared" si="3"/>
        <v>1</v>
      </c>
      <c r="M23" s="37">
        <f>SUM(L23+'НОО I полуг '!J23)</f>
        <v>4</v>
      </c>
      <c r="N23" s="20">
        <v>66</v>
      </c>
      <c r="O23" s="38">
        <f t="shared" si="2"/>
        <v>6.0606060606060606</v>
      </c>
    </row>
    <row r="24" spans="1:40" ht="24.6" thickBot="1" x14ac:dyDescent="0.35">
      <c r="A24" s="19" t="s">
        <v>16</v>
      </c>
      <c r="B24" s="20"/>
      <c r="C24" s="21"/>
      <c r="D24" s="20"/>
      <c r="E24" s="21"/>
      <c r="F24" s="20"/>
      <c r="G24" s="21"/>
      <c r="H24" s="20"/>
      <c r="I24" s="21"/>
      <c r="J24" s="34">
        <v>44693</v>
      </c>
      <c r="K24" s="21">
        <v>1</v>
      </c>
      <c r="L24" s="37">
        <f t="shared" si="3"/>
        <v>1</v>
      </c>
      <c r="M24" s="37">
        <f>SUM(L24+'НОО I полуг '!J24)</f>
        <v>1</v>
      </c>
      <c r="N24" s="20">
        <v>32</v>
      </c>
      <c r="O24" s="38">
        <f t="shared" si="2"/>
        <v>3.125</v>
      </c>
    </row>
    <row r="25" spans="1:40" ht="15" thickBot="1" x14ac:dyDescent="0.35">
      <c r="A25" s="19" t="s">
        <v>17</v>
      </c>
      <c r="B25" s="20"/>
      <c r="C25" s="21"/>
      <c r="D25" s="20"/>
      <c r="E25" s="21"/>
      <c r="F25" s="20"/>
      <c r="G25" s="21"/>
      <c r="H25" s="20"/>
      <c r="I25" s="21"/>
      <c r="J25" s="34">
        <v>44684</v>
      </c>
      <c r="K25" s="21">
        <v>1</v>
      </c>
      <c r="L25" s="37">
        <f t="shared" si="3"/>
        <v>1</v>
      </c>
      <c r="M25" s="37">
        <f>SUM(L25+'НОО I полуг '!J25)</f>
        <v>1</v>
      </c>
      <c r="N25" s="20">
        <v>33</v>
      </c>
      <c r="O25" s="38">
        <f t="shared" si="2"/>
        <v>3.0303030303030303</v>
      </c>
    </row>
    <row r="26" spans="1:40" ht="24.6" thickBot="1" x14ac:dyDescent="0.35">
      <c r="A26" s="19" t="s">
        <v>18</v>
      </c>
      <c r="B26" s="20"/>
      <c r="C26" s="21"/>
      <c r="D26" s="20"/>
      <c r="E26" s="21"/>
      <c r="F26" s="20"/>
      <c r="G26" s="21"/>
      <c r="H26" s="20"/>
      <c r="I26" s="21"/>
      <c r="J26" s="34">
        <v>44685</v>
      </c>
      <c r="K26" s="21">
        <v>1</v>
      </c>
      <c r="L26" s="37">
        <f t="shared" si="3"/>
        <v>1</v>
      </c>
      <c r="M26" s="37">
        <f>SUM(L26+'НОО I полуг '!J26)</f>
        <v>1</v>
      </c>
      <c r="N26" s="20">
        <v>96</v>
      </c>
      <c r="O26" s="38">
        <f t="shared" si="2"/>
        <v>1.0416666666666665</v>
      </c>
    </row>
    <row r="27" spans="1:40" ht="16.2" thickBot="1" x14ac:dyDescent="0.35">
      <c r="A27" s="73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80"/>
      <c r="N27" s="81"/>
      <c r="O27" s="82"/>
    </row>
    <row r="28" spans="1:40" ht="24.6" thickBot="1" x14ac:dyDescent="0.35">
      <c r="A28" s="19" t="s">
        <v>10</v>
      </c>
      <c r="B28" s="34">
        <v>44572</v>
      </c>
      <c r="C28" s="21">
        <v>1</v>
      </c>
      <c r="D28" s="20" t="s">
        <v>80</v>
      </c>
      <c r="E28" s="21">
        <v>2</v>
      </c>
      <c r="F28" s="52" t="s">
        <v>109</v>
      </c>
      <c r="G28" s="21">
        <v>1</v>
      </c>
      <c r="H28" s="35">
        <v>44676</v>
      </c>
      <c r="I28" s="21">
        <v>1</v>
      </c>
      <c r="J28" s="35">
        <v>44696</v>
      </c>
      <c r="K28" s="21">
        <v>1</v>
      </c>
      <c r="L28" s="37">
        <f t="shared" ref="L28:L39" si="4">SUM(I28,G28,K28,E28,C28)</f>
        <v>6</v>
      </c>
      <c r="M28" s="37">
        <f>SUM(L28+'НОО I полуг '!J28)</f>
        <v>11</v>
      </c>
      <c r="N28" s="20">
        <v>131</v>
      </c>
      <c r="O28" s="38">
        <f t="shared" ref="O28:O36" si="5">(M28/N28)*100</f>
        <v>8.3969465648854964</v>
      </c>
    </row>
    <row r="29" spans="1:40" ht="24.6" thickBot="1" x14ac:dyDescent="0.35">
      <c r="A29" s="19" t="s">
        <v>12</v>
      </c>
      <c r="B29" s="20"/>
      <c r="C29" s="21"/>
      <c r="D29" s="20"/>
      <c r="E29" s="21"/>
      <c r="F29" s="20"/>
      <c r="G29" s="21"/>
      <c r="H29" s="20"/>
      <c r="I29" s="21"/>
      <c r="J29" s="34">
        <v>44684</v>
      </c>
      <c r="K29" s="21">
        <v>1</v>
      </c>
      <c r="L29" s="37">
        <f t="shared" si="4"/>
        <v>1</v>
      </c>
      <c r="M29" s="37">
        <f>SUM(L29+'НОО I полуг '!J29)</f>
        <v>1</v>
      </c>
      <c r="N29" s="20">
        <v>17</v>
      </c>
      <c r="O29" s="47">
        <f t="shared" si="5"/>
        <v>5.8823529411764701</v>
      </c>
    </row>
    <row r="30" spans="1:40" ht="24.6" thickBot="1" x14ac:dyDescent="0.35">
      <c r="A30" s="19" t="s">
        <v>11</v>
      </c>
      <c r="B30" s="20"/>
      <c r="C30" s="21"/>
      <c r="D30" s="20"/>
      <c r="E30" s="21"/>
      <c r="F30" s="20"/>
      <c r="G30" s="21"/>
      <c r="H30" s="20"/>
      <c r="I30" s="21"/>
      <c r="J30" s="34">
        <v>44691</v>
      </c>
      <c r="K30" s="21">
        <v>1</v>
      </c>
      <c r="L30" s="37">
        <f t="shared" si="4"/>
        <v>1</v>
      </c>
      <c r="M30" s="37">
        <f>SUM(L30+'НОО I полуг '!J30)</f>
        <v>1</v>
      </c>
      <c r="N30" s="20">
        <v>97</v>
      </c>
      <c r="O30" s="38">
        <f t="shared" si="5"/>
        <v>1.0309278350515463</v>
      </c>
    </row>
    <row r="31" spans="1:40" ht="36.6" thickBot="1" x14ac:dyDescent="0.35">
      <c r="A31" s="19" t="s">
        <v>23</v>
      </c>
      <c r="B31" s="20"/>
      <c r="C31" s="21"/>
      <c r="D31" s="20"/>
      <c r="E31" s="21"/>
      <c r="F31" s="20"/>
      <c r="G31" s="21"/>
      <c r="H31" s="34">
        <v>44677</v>
      </c>
      <c r="I31" s="21">
        <v>1</v>
      </c>
      <c r="J31" s="20"/>
      <c r="K31" s="21"/>
      <c r="L31" s="37">
        <f t="shared" si="4"/>
        <v>1</v>
      </c>
      <c r="M31" s="37">
        <f>SUM(L31+'НОО I полуг '!J31)</f>
        <v>1</v>
      </c>
      <c r="N31" s="20">
        <v>16</v>
      </c>
      <c r="O31" s="38">
        <f t="shared" si="5"/>
        <v>6.25</v>
      </c>
    </row>
    <row r="32" spans="1:40" ht="24.6" thickBot="1" x14ac:dyDescent="0.35">
      <c r="A32" s="19" t="s">
        <v>13</v>
      </c>
      <c r="B32" s="34">
        <v>44588</v>
      </c>
      <c r="C32" s="21">
        <v>1</v>
      </c>
      <c r="D32" s="34">
        <v>44619</v>
      </c>
      <c r="E32" s="21">
        <v>1</v>
      </c>
      <c r="F32" s="34">
        <v>44650</v>
      </c>
      <c r="G32" s="21">
        <v>1</v>
      </c>
      <c r="H32" s="52" t="s">
        <v>110</v>
      </c>
      <c r="I32" s="21">
        <v>1</v>
      </c>
      <c r="J32" s="20"/>
      <c r="K32" s="21"/>
      <c r="L32" s="37">
        <f t="shared" si="4"/>
        <v>4</v>
      </c>
      <c r="M32" s="37">
        <f>SUM(L32+'НОО I полуг '!J32)</f>
        <v>9</v>
      </c>
      <c r="N32" s="20">
        <v>130</v>
      </c>
      <c r="O32" s="38">
        <f t="shared" si="5"/>
        <v>6.9230769230769234</v>
      </c>
    </row>
    <row r="33" spans="1:15" ht="15" thickBot="1" x14ac:dyDescent="0.35">
      <c r="A33" s="19" t="s">
        <v>14</v>
      </c>
      <c r="B33" s="34">
        <v>44592</v>
      </c>
      <c r="C33" s="21">
        <v>1</v>
      </c>
      <c r="D33" s="20"/>
      <c r="E33" s="21"/>
      <c r="F33" s="20"/>
      <c r="G33" s="21"/>
      <c r="H33" s="52" t="s">
        <v>111</v>
      </c>
      <c r="I33" s="21">
        <v>1</v>
      </c>
      <c r="J33" s="43">
        <v>44697</v>
      </c>
      <c r="K33" s="21">
        <v>1</v>
      </c>
      <c r="L33" s="37">
        <f t="shared" si="4"/>
        <v>3</v>
      </c>
      <c r="M33" s="37">
        <f>SUM(L33+'НОО I полуг '!J33)</f>
        <v>5</v>
      </c>
      <c r="N33" s="20">
        <v>65</v>
      </c>
      <c r="O33" s="38">
        <f t="shared" si="5"/>
        <v>7.6923076923076925</v>
      </c>
    </row>
    <row r="34" spans="1:15" ht="15" thickBot="1" x14ac:dyDescent="0.35">
      <c r="A34" s="19" t="s">
        <v>15</v>
      </c>
      <c r="B34" s="20"/>
      <c r="C34" s="21"/>
      <c r="D34" s="20"/>
      <c r="E34" s="21"/>
      <c r="F34" s="20"/>
      <c r="G34" s="21"/>
      <c r="H34" s="20"/>
      <c r="I34" s="21"/>
      <c r="J34" s="43">
        <v>44686</v>
      </c>
      <c r="K34" s="21">
        <v>1</v>
      </c>
      <c r="L34" s="37">
        <f t="shared" si="4"/>
        <v>1</v>
      </c>
      <c r="M34" s="37">
        <f>SUM(L34+'НОО I полуг '!J34)</f>
        <v>1</v>
      </c>
      <c r="N34" s="20">
        <v>31</v>
      </c>
      <c r="O34" s="38">
        <f t="shared" si="5"/>
        <v>3.225806451612903</v>
      </c>
    </row>
    <row r="35" spans="1:15" ht="24.6" thickBot="1" x14ac:dyDescent="0.35">
      <c r="A35" s="19" t="s">
        <v>20</v>
      </c>
      <c r="B35" s="20"/>
      <c r="C35" s="21"/>
      <c r="D35" s="20"/>
      <c r="E35" s="21"/>
      <c r="F35" s="34">
        <v>44629</v>
      </c>
      <c r="G35" s="21">
        <v>1</v>
      </c>
      <c r="H35" s="20"/>
      <c r="I35" s="21"/>
      <c r="J35" s="43" t="s">
        <v>85</v>
      </c>
      <c r="K35" s="21">
        <v>1</v>
      </c>
      <c r="L35" s="37">
        <f t="shared" si="4"/>
        <v>2</v>
      </c>
      <c r="M35" s="37">
        <f>SUM(L35+'НОО I полуг '!J35)</f>
        <v>5</v>
      </c>
      <c r="N35" s="20">
        <v>66</v>
      </c>
      <c r="O35" s="38">
        <f t="shared" si="5"/>
        <v>7.5757575757575761</v>
      </c>
    </row>
    <row r="36" spans="1:15" ht="15" thickBot="1" x14ac:dyDescent="0.35">
      <c r="A36" s="19" t="s">
        <v>24</v>
      </c>
      <c r="B36" s="20"/>
      <c r="C36" s="21"/>
      <c r="D36" s="20"/>
      <c r="E36" s="21"/>
      <c r="F36" s="20"/>
      <c r="G36" s="21"/>
      <c r="H36" s="20"/>
      <c r="I36" s="21"/>
      <c r="J36" s="34">
        <v>44685</v>
      </c>
      <c r="K36" s="21">
        <v>1</v>
      </c>
      <c r="L36" s="37">
        <f t="shared" si="4"/>
        <v>1</v>
      </c>
      <c r="M36" s="37">
        <f>SUM(L36+'НОО I полуг '!J36)</f>
        <v>1</v>
      </c>
      <c r="N36" s="20">
        <v>33</v>
      </c>
      <c r="O36" s="38">
        <f t="shared" si="5"/>
        <v>3.0303030303030303</v>
      </c>
    </row>
    <row r="37" spans="1:15" ht="24.6" thickBot="1" x14ac:dyDescent="0.35">
      <c r="A37" s="19" t="s">
        <v>16</v>
      </c>
      <c r="B37" s="20"/>
      <c r="C37" s="21"/>
      <c r="D37" s="20"/>
      <c r="E37" s="21"/>
      <c r="F37" s="20"/>
      <c r="G37" s="21"/>
      <c r="H37" s="20"/>
      <c r="I37" s="21"/>
      <c r="J37" s="34">
        <v>44693</v>
      </c>
      <c r="K37" s="21">
        <v>1</v>
      </c>
      <c r="L37" s="37">
        <f t="shared" si="4"/>
        <v>1</v>
      </c>
      <c r="M37" s="37">
        <f>SUM(L37+'НОО I полуг '!J37)</f>
        <v>1</v>
      </c>
      <c r="N37" s="20">
        <v>33</v>
      </c>
      <c r="O37" s="38">
        <f t="shared" ref="O37:O39" si="6">(M37/N37)*100</f>
        <v>3.0303030303030303</v>
      </c>
    </row>
    <row r="38" spans="1:15" ht="15" thickBot="1" x14ac:dyDescent="0.35">
      <c r="A38" s="19" t="s">
        <v>17</v>
      </c>
      <c r="B38" s="20"/>
      <c r="C38" s="21"/>
      <c r="D38" s="20"/>
      <c r="E38" s="21"/>
      <c r="F38" s="20"/>
      <c r="G38" s="21"/>
      <c r="H38" s="34">
        <v>44675</v>
      </c>
      <c r="I38" s="21">
        <v>1</v>
      </c>
      <c r="J38" s="20"/>
      <c r="K38" s="21"/>
      <c r="L38" s="37">
        <f t="shared" si="4"/>
        <v>1</v>
      </c>
      <c r="M38" s="37">
        <f>SUM(L38+'НОО I полуг '!J38)</f>
        <v>1</v>
      </c>
      <c r="N38" s="20">
        <v>32</v>
      </c>
      <c r="O38" s="38">
        <f t="shared" si="6"/>
        <v>3.125</v>
      </c>
    </row>
    <row r="39" spans="1:15" ht="24.6" thickBot="1" x14ac:dyDescent="0.35">
      <c r="A39" s="19" t="s">
        <v>18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37">
        <f t="shared" si="4"/>
        <v>0</v>
      </c>
      <c r="M39" s="37">
        <f>SUM(L39+'НОО I полуг '!J39)</f>
        <v>0</v>
      </c>
      <c r="N39" s="20">
        <v>98</v>
      </c>
      <c r="O39" s="38">
        <f t="shared" si="6"/>
        <v>0</v>
      </c>
    </row>
  </sheetData>
  <sheetProtection selectLockedCells="1" selectUnlockedCells="1"/>
  <mergeCells count="15">
    <mergeCell ref="M1:O1"/>
    <mergeCell ref="A2:O2"/>
    <mergeCell ref="M5:O5"/>
    <mergeCell ref="M15:O15"/>
    <mergeCell ref="M27:O27"/>
    <mergeCell ref="A15:L15"/>
    <mergeCell ref="A27:L27"/>
    <mergeCell ref="A5:L5"/>
    <mergeCell ref="F3:G3"/>
    <mergeCell ref="H3:I3"/>
    <mergeCell ref="A3:A4"/>
    <mergeCell ref="M3:O3"/>
    <mergeCell ref="B3:C3"/>
    <mergeCell ref="D3:E3"/>
    <mergeCell ref="J3:K3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87"/>
  <sheetViews>
    <sheetView topLeftCell="A22" workbookViewId="0">
      <selection activeCell="H72" sqref="H72"/>
    </sheetView>
  </sheetViews>
  <sheetFormatPr defaultColWidth="9.109375" defaultRowHeight="14.4" x14ac:dyDescent="0.3"/>
  <cols>
    <col min="1" max="1" width="21.109375" style="2" customWidth="1"/>
    <col min="2" max="2" width="9" style="2" customWidth="1"/>
    <col min="3" max="3" width="7" style="2" customWidth="1"/>
    <col min="4" max="4" width="5.5546875" style="2" bestFit="1" customWidth="1"/>
    <col min="5" max="5" width="11.44140625" style="2" customWidth="1"/>
    <col min="6" max="6" width="8.109375" style="2" bestFit="1" customWidth="1"/>
    <col min="7" max="7" width="5.5546875" style="2" bestFit="1" customWidth="1"/>
    <col min="8" max="8" width="8.109375" style="2" bestFit="1" customWidth="1"/>
    <col min="9" max="9" width="6.5546875" style="2" customWidth="1"/>
    <col min="10" max="10" width="8.109375" style="2" bestFit="1" customWidth="1"/>
    <col min="11" max="11" width="5.33203125" style="2" customWidth="1"/>
    <col min="12" max="12" width="8.44140625" style="2" customWidth="1"/>
    <col min="13" max="16384" width="9.109375" style="2"/>
  </cols>
  <sheetData>
    <row r="1" spans="1:12" ht="63" customHeight="1" x14ac:dyDescent="0.3">
      <c r="J1" s="16"/>
      <c r="K1" s="84" t="s">
        <v>101</v>
      </c>
      <c r="L1" s="84"/>
    </row>
    <row r="2" spans="1:12" ht="61.5" customHeight="1" thickBot="1" x14ac:dyDescent="0.35">
      <c r="A2" s="71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" thickBot="1" x14ac:dyDescent="0.35">
      <c r="A3" s="78" t="s">
        <v>0</v>
      </c>
      <c r="B3" s="83" t="s">
        <v>1</v>
      </c>
      <c r="C3" s="76"/>
      <c r="D3" s="77"/>
      <c r="E3" s="83" t="s">
        <v>2</v>
      </c>
      <c r="F3" s="76"/>
      <c r="G3" s="77"/>
      <c r="H3" s="76" t="s">
        <v>3</v>
      </c>
      <c r="I3" s="77"/>
      <c r="J3" s="76" t="s">
        <v>4</v>
      </c>
      <c r="K3" s="77"/>
      <c r="L3" s="3" t="s">
        <v>5</v>
      </c>
    </row>
    <row r="4" spans="1:12" s="23" customFormat="1" ht="78.75" customHeight="1" thickBot="1" x14ac:dyDescent="0.35">
      <c r="A4" s="79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7</v>
      </c>
      <c r="I4" s="6" t="s">
        <v>5</v>
      </c>
      <c r="J4" s="7" t="s">
        <v>7</v>
      </c>
      <c r="K4" s="6" t="s">
        <v>5</v>
      </c>
      <c r="L4" s="10" t="s">
        <v>9</v>
      </c>
    </row>
    <row r="5" spans="1:12" ht="16.2" thickBot="1" x14ac:dyDescent="0.35">
      <c r="A5" s="85" t="s">
        <v>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ht="24.6" thickBot="1" x14ac:dyDescent="0.35">
      <c r="A6" s="13" t="s">
        <v>10</v>
      </c>
      <c r="B6" s="15"/>
      <c r="C6" s="15">
        <v>44816</v>
      </c>
      <c r="D6" s="24">
        <v>1</v>
      </c>
      <c r="E6" s="15">
        <v>44837</v>
      </c>
      <c r="F6" s="15">
        <v>44861</v>
      </c>
      <c r="G6" s="24">
        <v>2</v>
      </c>
      <c r="H6" s="15">
        <v>44880</v>
      </c>
      <c r="I6" s="24">
        <v>1</v>
      </c>
      <c r="J6" s="1" t="s">
        <v>66</v>
      </c>
      <c r="K6" s="24">
        <v>2</v>
      </c>
      <c r="L6" s="39">
        <f t="shared" ref="L6:L20" si="0">SUM(K6,I6,G6,D6)</f>
        <v>6</v>
      </c>
    </row>
    <row r="7" spans="1:12" ht="15" thickBot="1" x14ac:dyDescent="0.35">
      <c r="A7" s="13" t="s">
        <v>12</v>
      </c>
      <c r="B7" s="15"/>
      <c r="C7" s="15"/>
      <c r="D7" s="24"/>
      <c r="E7" s="15"/>
      <c r="F7" s="15"/>
      <c r="G7" s="24"/>
      <c r="H7" s="15"/>
      <c r="I7" s="24"/>
      <c r="J7" s="15"/>
      <c r="K7" s="24"/>
      <c r="L7" s="39">
        <v>0</v>
      </c>
    </row>
    <row r="8" spans="1:12" ht="15" thickBot="1" x14ac:dyDescent="0.35">
      <c r="A8" s="13" t="s">
        <v>69</v>
      </c>
      <c r="B8" s="15"/>
      <c r="C8" s="15"/>
      <c r="D8" s="24"/>
      <c r="E8" s="15"/>
      <c r="F8" s="15"/>
      <c r="G8" s="24"/>
      <c r="H8" s="15"/>
      <c r="I8" s="24"/>
      <c r="J8" s="15"/>
      <c r="K8" s="24"/>
      <c r="L8" s="39">
        <v>0</v>
      </c>
    </row>
    <row r="9" spans="1:12" ht="15" thickBot="1" x14ac:dyDescent="0.35">
      <c r="A9" s="13" t="s">
        <v>26</v>
      </c>
      <c r="B9" s="1"/>
      <c r="C9" s="15">
        <v>44818</v>
      </c>
      <c r="D9" s="24">
        <v>1</v>
      </c>
      <c r="E9" s="1"/>
      <c r="F9" s="1"/>
      <c r="G9" s="24"/>
      <c r="H9" s="1"/>
      <c r="I9" s="24"/>
      <c r="J9" s="1"/>
      <c r="K9" s="24"/>
      <c r="L9" s="39">
        <f t="shared" si="0"/>
        <v>1</v>
      </c>
    </row>
    <row r="10" spans="1:12" ht="19.5" customHeight="1" thickBot="1" x14ac:dyDescent="0.35">
      <c r="A10" s="13" t="s">
        <v>20</v>
      </c>
      <c r="B10" s="1"/>
      <c r="C10" s="15">
        <v>44813</v>
      </c>
      <c r="D10" s="24">
        <v>1</v>
      </c>
      <c r="E10" s="1"/>
      <c r="F10" s="15">
        <v>44855</v>
      </c>
      <c r="G10" s="24">
        <v>1</v>
      </c>
      <c r="H10" s="1"/>
      <c r="I10" s="24"/>
      <c r="J10" s="15">
        <v>44904</v>
      </c>
      <c r="K10" s="24">
        <v>1</v>
      </c>
      <c r="L10" s="39">
        <f t="shared" si="0"/>
        <v>3</v>
      </c>
    </row>
    <row r="11" spans="1:12" ht="24.6" thickBot="1" x14ac:dyDescent="0.35">
      <c r="A11" s="13" t="s">
        <v>13</v>
      </c>
      <c r="B11" s="15">
        <v>44825</v>
      </c>
      <c r="C11" s="1"/>
      <c r="D11" s="24">
        <v>1</v>
      </c>
      <c r="E11" s="15"/>
      <c r="F11" s="1" t="s">
        <v>65</v>
      </c>
      <c r="G11" s="24">
        <v>2</v>
      </c>
      <c r="H11" s="1"/>
      <c r="I11" s="24"/>
      <c r="J11" s="15">
        <v>44915</v>
      </c>
      <c r="K11" s="24">
        <v>1</v>
      </c>
      <c r="L11" s="39">
        <f t="shared" si="0"/>
        <v>4</v>
      </c>
    </row>
    <row r="12" spans="1:12" ht="15" thickBot="1" x14ac:dyDescent="0.35">
      <c r="A12" s="13" t="s">
        <v>27</v>
      </c>
      <c r="B12" s="15">
        <v>44831</v>
      </c>
      <c r="C12" s="1"/>
      <c r="D12" s="24">
        <v>1</v>
      </c>
      <c r="E12" s="1"/>
      <c r="F12" s="1"/>
      <c r="G12" s="24"/>
      <c r="H12" s="1"/>
      <c r="I12" s="24"/>
      <c r="J12" s="15">
        <v>44903</v>
      </c>
      <c r="K12" s="24">
        <v>1</v>
      </c>
      <c r="L12" s="39">
        <f t="shared" si="0"/>
        <v>2</v>
      </c>
    </row>
    <row r="13" spans="1:12" ht="15" thickBot="1" x14ac:dyDescent="0.35">
      <c r="A13" s="13" t="s">
        <v>28</v>
      </c>
      <c r="B13" s="15"/>
      <c r="C13" s="1"/>
      <c r="D13" s="24"/>
      <c r="E13" s="1"/>
      <c r="F13" s="1"/>
      <c r="G13" s="24"/>
      <c r="H13" s="1"/>
      <c r="I13" s="24"/>
      <c r="J13" s="1"/>
      <c r="K13" s="24"/>
      <c r="L13" s="39">
        <f t="shared" si="0"/>
        <v>0</v>
      </c>
    </row>
    <row r="14" spans="1:12" ht="15" thickBot="1" x14ac:dyDescent="0.35">
      <c r="A14" s="13" t="s">
        <v>29</v>
      </c>
      <c r="B14" s="1"/>
      <c r="C14" s="1"/>
      <c r="D14" s="24"/>
      <c r="E14" s="1"/>
      <c r="F14" s="1"/>
      <c r="G14" s="24"/>
      <c r="H14" s="1"/>
      <c r="I14" s="24"/>
      <c r="J14" s="1"/>
      <c r="K14" s="24"/>
      <c r="L14" s="39">
        <f t="shared" si="0"/>
        <v>0</v>
      </c>
    </row>
    <row r="15" spans="1:12" ht="15" thickBot="1" x14ac:dyDescent="0.35">
      <c r="A15" s="13" t="s">
        <v>30</v>
      </c>
      <c r="B15" s="1"/>
      <c r="C15" s="1"/>
      <c r="D15" s="24"/>
      <c r="E15" s="1"/>
      <c r="F15" s="1"/>
      <c r="G15" s="24"/>
      <c r="H15" s="1"/>
      <c r="I15" s="24"/>
      <c r="J15" s="15">
        <v>44911</v>
      </c>
      <c r="K15" s="24">
        <v>1</v>
      </c>
      <c r="L15" s="39">
        <f t="shared" si="0"/>
        <v>1</v>
      </c>
    </row>
    <row r="16" spans="1:12" ht="15" thickBot="1" x14ac:dyDescent="0.35">
      <c r="A16" s="13" t="s">
        <v>15</v>
      </c>
      <c r="B16" s="1"/>
      <c r="C16" s="1"/>
      <c r="D16" s="24"/>
      <c r="E16" s="1"/>
      <c r="F16" s="1"/>
      <c r="G16" s="24"/>
      <c r="H16" s="1"/>
      <c r="I16" s="24"/>
      <c r="J16" s="1"/>
      <c r="K16" s="24"/>
      <c r="L16" s="39">
        <f t="shared" si="0"/>
        <v>0</v>
      </c>
    </row>
    <row r="17" spans="1:12" ht="15" thickBot="1" x14ac:dyDescent="0.35">
      <c r="A17" s="13" t="s">
        <v>16</v>
      </c>
      <c r="B17" s="1"/>
      <c r="C17" s="1"/>
      <c r="D17" s="24"/>
      <c r="E17" s="1"/>
      <c r="F17" s="1"/>
      <c r="G17" s="24"/>
      <c r="H17" s="1"/>
      <c r="I17" s="24"/>
      <c r="J17" s="1"/>
      <c r="K17" s="24"/>
      <c r="L17" s="39">
        <f t="shared" si="0"/>
        <v>0</v>
      </c>
    </row>
    <row r="18" spans="1:12" ht="15" thickBot="1" x14ac:dyDescent="0.35">
      <c r="A18" s="13" t="s">
        <v>17</v>
      </c>
      <c r="B18" s="1"/>
      <c r="C18" s="1"/>
      <c r="D18" s="24"/>
      <c r="E18" s="1"/>
      <c r="F18" s="1"/>
      <c r="G18" s="24"/>
      <c r="H18" s="1"/>
      <c r="I18" s="24"/>
      <c r="J18" s="1"/>
      <c r="K18" s="24"/>
      <c r="L18" s="39">
        <f t="shared" si="0"/>
        <v>0</v>
      </c>
    </row>
    <row r="19" spans="1:12" ht="15" thickBot="1" x14ac:dyDescent="0.35">
      <c r="A19" s="13" t="s">
        <v>42</v>
      </c>
      <c r="B19" s="1"/>
      <c r="C19" s="1"/>
      <c r="D19" s="24"/>
      <c r="E19" s="1"/>
      <c r="F19" s="1"/>
      <c r="G19" s="24"/>
      <c r="H19" s="1"/>
      <c r="I19" s="24"/>
      <c r="J19" s="15">
        <v>44910</v>
      </c>
      <c r="K19" s="24">
        <v>1</v>
      </c>
      <c r="L19" s="39"/>
    </row>
    <row r="20" spans="1:12" ht="15" thickBot="1" x14ac:dyDescent="0.35">
      <c r="A20" s="50" t="s">
        <v>18</v>
      </c>
      <c r="B20" s="1"/>
      <c r="C20" s="1"/>
      <c r="D20" s="24"/>
      <c r="E20" s="1"/>
      <c r="F20" s="1"/>
      <c r="G20" s="24"/>
      <c r="H20" s="1"/>
      <c r="I20" s="24"/>
      <c r="J20" s="1"/>
      <c r="K20" s="24"/>
      <c r="L20" s="39">
        <f t="shared" si="0"/>
        <v>0</v>
      </c>
    </row>
    <row r="21" spans="1:12" ht="16.2" thickBot="1" x14ac:dyDescent="0.35">
      <c r="A21" s="85" t="s">
        <v>31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7"/>
    </row>
    <row r="22" spans="1:12" ht="24.6" thickBot="1" x14ac:dyDescent="0.35">
      <c r="A22" s="13" t="s">
        <v>10</v>
      </c>
      <c r="B22" s="15"/>
      <c r="C22" s="1"/>
      <c r="D22" s="24"/>
      <c r="E22" s="15">
        <v>44847</v>
      </c>
      <c r="F22" s="1"/>
      <c r="G22" s="24">
        <v>1</v>
      </c>
      <c r="H22" s="1" t="s">
        <v>89</v>
      </c>
      <c r="I22" s="24">
        <v>2</v>
      </c>
      <c r="J22" s="15">
        <v>44921</v>
      </c>
      <c r="K22" s="24">
        <v>1</v>
      </c>
      <c r="L22" s="39">
        <f t="shared" ref="L22:L33" si="1">SUM(K22,I22,G22,D22)</f>
        <v>4</v>
      </c>
    </row>
    <row r="23" spans="1:12" ht="15" thickBot="1" x14ac:dyDescent="0.35">
      <c r="A23" s="13" t="s">
        <v>26</v>
      </c>
      <c r="B23" s="15">
        <v>44818</v>
      </c>
      <c r="C23" s="1"/>
      <c r="D23" s="24">
        <v>1</v>
      </c>
      <c r="E23" s="15">
        <v>44852</v>
      </c>
      <c r="F23" s="1"/>
      <c r="G23" s="24">
        <v>1</v>
      </c>
      <c r="H23" s="15">
        <v>44880</v>
      </c>
      <c r="I23" s="24">
        <v>1</v>
      </c>
      <c r="J23" s="1"/>
      <c r="K23" s="24"/>
      <c r="L23" s="39">
        <f t="shared" si="1"/>
        <v>3</v>
      </c>
    </row>
    <row r="24" spans="1:12" ht="26.25" customHeight="1" thickBot="1" x14ac:dyDescent="0.35">
      <c r="A24" s="13" t="s">
        <v>20</v>
      </c>
      <c r="B24" s="15">
        <v>44816</v>
      </c>
      <c r="C24" s="1"/>
      <c r="D24" s="24">
        <v>1</v>
      </c>
      <c r="E24" s="15">
        <v>44858</v>
      </c>
      <c r="F24" s="1"/>
      <c r="G24" s="24">
        <v>1</v>
      </c>
      <c r="H24" s="1"/>
      <c r="I24" s="24"/>
      <c r="J24" s="15">
        <v>44916</v>
      </c>
      <c r="K24" s="24">
        <v>1</v>
      </c>
      <c r="L24" s="39">
        <f t="shared" si="1"/>
        <v>3</v>
      </c>
    </row>
    <row r="25" spans="1:12" ht="24.6" thickBot="1" x14ac:dyDescent="0.35">
      <c r="A25" s="13" t="s">
        <v>13</v>
      </c>
      <c r="B25" s="15">
        <v>44832</v>
      </c>
      <c r="C25" s="1"/>
      <c r="D25" s="24">
        <v>1</v>
      </c>
      <c r="E25" s="15">
        <v>44855</v>
      </c>
      <c r="F25" s="1"/>
      <c r="G25" s="24">
        <v>1</v>
      </c>
      <c r="H25" s="1" t="s">
        <v>87</v>
      </c>
      <c r="I25" s="24">
        <v>2</v>
      </c>
      <c r="J25" s="15">
        <v>44915</v>
      </c>
      <c r="K25" s="24">
        <v>1</v>
      </c>
      <c r="L25" s="39">
        <f t="shared" si="1"/>
        <v>5</v>
      </c>
    </row>
    <row r="26" spans="1:12" ht="24.6" thickBot="1" x14ac:dyDescent="0.35">
      <c r="A26" s="13" t="s">
        <v>32</v>
      </c>
      <c r="B26" s="15"/>
      <c r="C26" s="1"/>
      <c r="D26" s="24"/>
      <c r="E26" s="15">
        <v>44841</v>
      </c>
      <c r="F26" s="1"/>
      <c r="G26" s="24">
        <v>1</v>
      </c>
      <c r="H26" s="1"/>
      <c r="I26" s="24"/>
      <c r="J26" s="15">
        <v>44900</v>
      </c>
      <c r="K26" s="24">
        <v>1</v>
      </c>
      <c r="L26" s="39">
        <f t="shared" si="1"/>
        <v>2</v>
      </c>
    </row>
    <row r="27" spans="1:12" ht="15" thickBot="1" x14ac:dyDescent="0.35">
      <c r="A27" s="13" t="s">
        <v>33</v>
      </c>
      <c r="B27" s="1"/>
      <c r="C27" s="1"/>
      <c r="D27" s="24"/>
      <c r="E27" s="1"/>
      <c r="F27" s="1"/>
      <c r="G27" s="24"/>
      <c r="H27" s="1"/>
      <c r="I27" s="24"/>
      <c r="J27" s="15">
        <v>44901</v>
      </c>
      <c r="K27" s="24">
        <v>1</v>
      </c>
      <c r="L27" s="39">
        <f t="shared" si="1"/>
        <v>1</v>
      </c>
    </row>
    <row r="28" spans="1:12" ht="15" thickBot="1" x14ac:dyDescent="0.35">
      <c r="A28" s="13" t="s">
        <v>28</v>
      </c>
      <c r="B28" s="15">
        <v>44819</v>
      </c>
      <c r="C28" s="1"/>
      <c r="D28" s="24">
        <v>1</v>
      </c>
      <c r="E28" s="1"/>
      <c r="F28" s="1"/>
      <c r="G28" s="24"/>
      <c r="H28" s="1"/>
      <c r="I28" s="24"/>
      <c r="J28" s="1"/>
      <c r="K28" s="24"/>
      <c r="L28" s="39">
        <f t="shared" si="1"/>
        <v>1</v>
      </c>
    </row>
    <row r="29" spans="1:12" ht="15" thickBot="1" x14ac:dyDescent="0.35">
      <c r="A29" s="13" t="s">
        <v>29</v>
      </c>
      <c r="B29" s="15">
        <v>44826</v>
      </c>
      <c r="C29" s="1"/>
      <c r="D29" s="24">
        <v>1</v>
      </c>
      <c r="E29" s="1"/>
      <c r="F29" s="1"/>
      <c r="G29" s="24"/>
      <c r="H29" s="1"/>
      <c r="I29" s="24"/>
      <c r="J29" s="1"/>
      <c r="K29" s="24"/>
      <c r="L29" s="39">
        <f t="shared" si="1"/>
        <v>1</v>
      </c>
    </row>
    <row r="30" spans="1:12" ht="15" thickBot="1" x14ac:dyDescent="0.35">
      <c r="A30" s="13" t="s">
        <v>16</v>
      </c>
      <c r="B30" s="1"/>
      <c r="C30" s="1"/>
      <c r="D30" s="24"/>
      <c r="E30" s="1"/>
      <c r="F30" s="1"/>
      <c r="G30" s="24"/>
      <c r="H30" s="1"/>
      <c r="I30" s="24"/>
      <c r="J30" s="1"/>
      <c r="K30" s="24"/>
      <c r="L30" s="39">
        <f t="shared" si="1"/>
        <v>0</v>
      </c>
    </row>
    <row r="31" spans="1:12" ht="15" thickBot="1" x14ac:dyDescent="0.35">
      <c r="A31" s="13" t="s">
        <v>17</v>
      </c>
      <c r="B31" s="1"/>
      <c r="C31" s="1"/>
      <c r="D31" s="24"/>
      <c r="E31" s="1"/>
      <c r="F31" s="1"/>
      <c r="G31" s="24"/>
      <c r="H31" s="1"/>
      <c r="I31" s="24"/>
      <c r="J31" s="1"/>
      <c r="K31" s="24"/>
      <c r="L31" s="39">
        <f t="shared" si="1"/>
        <v>0</v>
      </c>
    </row>
    <row r="32" spans="1:12" ht="15" thickBot="1" x14ac:dyDescent="0.35">
      <c r="A32" s="13" t="s">
        <v>15</v>
      </c>
      <c r="B32" s="1"/>
      <c r="C32" s="1"/>
      <c r="D32" s="24"/>
      <c r="E32" s="1"/>
      <c r="F32" s="1"/>
      <c r="G32" s="24"/>
      <c r="H32" s="1"/>
      <c r="I32" s="24"/>
      <c r="J32" s="1"/>
      <c r="K32" s="24"/>
      <c r="L32" s="39">
        <f t="shared" si="1"/>
        <v>0</v>
      </c>
    </row>
    <row r="33" spans="1:12" ht="15" thickBot="1" x14ac:dyDescent="0.35">
      <c r="A33" s="13" t="s">
        <v>18</v>
      </c>
      <c r="B33" s="1"/>
      <c r="C33" s="1"/>
      <c r="D33" s="24"/>
      <c r="E33" s="1"/>
      <c r="F33" s="1"/>
      <c r="G33" s="24"/>
      <c r="H33" s="1"/>
      <c r="I33" s="24"/>
      <c r="J33" s="1"/>
      <c r="K33" s="24"/>
      <c r="L33" s="39">
        <f t="shared" si="1"/>
        <v>0</v>
      </c>
    </row>
    <row r="34" spans="1:12" ht="16.2" thickBot="1" x14ac:dyDescent="0.35">
      <c r="A34" s="85" t="s">
        <v>34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15" thickBot="1" x14ac:dyDescent="0.35">
      <c r="A35" s="13" t="s">
        <v>10</v>
      </c>
      <c r="B35" s="15"/>
      <c r="C35" s="1"/>
      <c r="D35" s="24"/>
      <c r="E35" s="15">
        <v>44854</v>
      </c>
      <c r="F35" s="1"/>
      <c r="G35" s="24">
        <v>1</v>
      </c>
      <c r="H35" s="1"/>
      <c r="I35" s="24"/>
      <c r="J35" s="1"/>
      <c r="K35" s="24"/>
      <c r="L35" s="39">
        <f t="shared" ref="L35:L51" si="2">SUM(K35,I35,G35,D35)</f>
        <v>1</v>
      </c>
    </row>
    <row r="36" spans="1:12" ht="15" thickBot="1" x14ac:dyDescent="0.35">
      <c r="A36" s="13" t="s">
        <v>26</v>
      </c>
      <c r="B36" s="1"/>
      <c r="C36" s="1"/>
      <c r="D36" s="24"/>
      <c r="E36" s="15">
        <v>44859</v>
      </c>
      <c r="F36" s="1"/>
      <c r="G36" s="24">
        <v>1</v>
      </c>
      <c r="H36" s="1"/>
      <c r="I36" s="24"/>
      <c r="J36" s="15">
        <v>44904</v>
      </c>
      <c r="K36" s="24">
        <v>1</v>
      </c>
      <c r="L36" s="39">
        <f t="shared" si="2"/>
        <v>2</v>
      </c>
    </row>
    <row r="37" spans="1:12" ht="15" thickBot="1" x14ac:dyDescent="0.35">
      <c r="A37" s="13" t="s">
        <v>12</v>
      </c>
      <c r="B37" s="1"/>
      <c r="C37" s="1"/>
      <c r="D37" s="24"/>
      <c r="E37" s="1"/>
      <c r="F37" s="1"/>
      <c r="G37" s="24"/>
      <c r="H37" s="1"/>
      <c r="I37" s="24"/>
      <c r="J37" s="1"/>
      <c r="K37" s="24"/>
      <c r="L37" s="39">
        <f t="shared" si="2"/>
        <v>0</v>
      </c>
    </row>
    <row r="38" spans="1:12" ht="24.6" thickBot="1" x14ac:dyDescent="0.35">
      <c r="A38" s="13" t="s">
        <v>35</v>
      </c>
      <c r="B38" s="1"/>
      <c r="C38" s="1"/>
      <c r="D38" s="24"/>
      <c r="E38" s="1"/>
      <c r="F38" s="1"/>
      <c r="G38" s="24"/>
      <c r="H38" s="1"/>
      <c r="I38" s="24"/>
      <c r="J38" s="1"/>
      <c r="K38" s="24"/>
      <c r="L38" s="39">
        <f t="shared" si="2"/>
        <v>0</v>
      </c>
    </row>
    <row r="39" spans="1:12" ht="25.5" customHeight="1" thickBot="1" x14ac:dyDescent="0.35">
      <c r="A39" s="13" t="s">
        <v>20</v>
      </c>
      <c r="B39" s="15">
        <v>44816</v>
      </c>
      <c r="C39" s="1"/>
      <c r="D39" s="24">
        <v>1</v>
      </c>
      <c r="E39" s="46">
        <v>44858</v>
      </c>
      <c r="F39" s="1"/>
      <c r="G39" s="24">
        <v>1</v>
      </c>
      <c r="H39" s="15">
        <v>44888</v>
      </c>
      <c r="I39" s="24">
        <v>1</v>
      </c>
      <c r="J39" s="15">
        <v>44914</v>
      </c>
      <c r="K39" s="24">
        <v>1</v>
      </c>
      <c r="L39" s="39">
        <f t="shared" si="2"/>
        <v>4</v>
      </c>
    </row>
    <row r="40" spans="1:12" ht="15" thickBot="1" x14ac:dyDescent="0.35">
      <c r="A40" s="13" t="s">
        <v>36</v>
      </c>
      <c r="B40" s="15">
        <v>44834</v>
      </c>
      <c r="C40" s="1"/>
      <c r="D40" s="24">
        <v>1</v>
      </c>
      <c r="E40" s="46">
        <v>44846</v>
      </c>
      <c r="F40" s="1"/>
      <c r="G40" s="24">
        <v>1</v>
      </c>
      <c r="H40" s="15">
        <v>44886</v>
      </c>
      <c r="I40" s="24">
        <v>1</v>
      </c>
      <c r="J40" s="1"/>
      <c r="K40" s="24"/>
      <c r="L40" s="39">
        <f t="shared" si="2"/>
        <v>3</v>
      </c>
    </row>
    <row r="41" spans="1:12" ht="15" thickBot="1" x14ac:dyDescent="0.35">
      <c r="A41" s="13" t="s">
        <v>37</v>
      </c>
      <c r="B41" s="1"/>
      <c r="C41" s="1"/>
      <c r="D41" s="24"/>
      <c r="E41" s="46">
        <v>44838</v>
      </c>
      <c r="F41" s="1"/>
      <c r="G41" s="24">
        <v>1</v>
      </c>
      <c r="H41" s="1"/>
      <c r="I41" s="24"/>
      <c r="J41" s="15">
        <v>44901</v>
      </c>
      <c r="K41" s="24">
        <v>1</v>
      </c>
      <c r="L41" s="39">
        <f t="shared" si="2"/>
        <v>2</v>
      </c>
    </row>
    <row r="42" spans="1:12" ht="15" thickBot="1" x14ac:dyDescent="0.35">
      <c r="A42" s="13" t="s">
        <v>38</v>
      </c>
      <c r="B42" s="1"/>
      <c r="C42" s="1"/>
      <c r="D42" s="24"/>
      <c r="E42" s="48"/>
      <c r="F42" s="1"/>
      <c r="G42" s="24"/>
      <c r="H42" s="1"/>
      <c r="I42" s="24"/>
      <c r="J42" s="15">
        <v>44902</v>
      </c>
      <c r="K42" s="24">
        <v>1</v>
      </c>
      <c r="L42" s="39">
        <f t="shared" si="2"/>
        <v>1</v>
      </c>
    </row>
    <row r="43" spans="1:12" ht="24.6" thickBot="1" x14ac:dyDescent="0.35">
      <c r="A43" s="13" t="s">
        <v>32</v>
      </c>
      <c r="B43" s="1"/>
      <c r="C43" s="1"/>
      <c r="D43" s="24"/>
      <c r="E43" s="46">
        <v>44855</v>
      </c>
      <c r="F43" s="1"/>
      <c r="G43" s="24">
        <v>1</v>
      </c>
      <c r="H43" s="1"/>
      <c r="I43" s="24"/>
      <c r="J43" s="15">
        <v>44911</v>
      </c>
      <c r="K43" s="24">
        <v>1</v>
      </c>
      <c r="L43" s="39">
        <f t="shared" si="2"/>
        <v>2</v>
      </c>
    </row>
    <row r="44" spans="1:12" ht="15" thickBot="1" x14ac:dyDescent="0.35">
      <c r="A44" s="13" t="s">
        <v>33</v>
      </c>
      <c r="B44" s="1"/>
      <c r="C44" s="1"/>
      <c r="D44" s="24"/>
      <c r="E44" s="15">
        <v>44845</v>
      </c>
      <c r="F44" s="1"/>
      <c r="G44" s="24">
        <v>1</v>
      </c>
      <c r="H44" s="1"/>
      <c r="I44" s="24"/>
      <c r="J44" s="15">
        <v>44908</v>
      </c>
      <c r="K44" s="24">
        <v>1</v>
      </c>
      <c r="L44" s="39">
        <f t="shared" si="2"/>
        <v>2</v>
      </c>
    </row>
    <row r="45" spans="1:12" ht="15" thickBot="1" x14ac:dyDescent="0.35">
      <c r="A45" s="13" t="s">
        <v>28</v>
      </c>
      <c r="B45" s="15">
        <v>44819</v>
      </c>
      <c r="C45" s="1"/>
      <c r="D45" s="24">
        <v>1</v>
      </c>
      <c r="E45" s="1"/>
      <c r="F45" s="1"/>
      <c r="G45" s="24"/>
      <c r="H45" s="15">
        <v>44875</v>
      </c>
      <c r="I45" s="24">
        <v>1</v>
      </c>
      <c r="J45" s="1"/>
      <c r="K45" s="24"/>
      <c r="L45" s="39">
        <f t="shared" si="2"/>
        <v>2</v>
      </c>
    </row>
    <row r="46" spans="1:12" ht="15" thickBot="1" x14ac:dyDescent="0.35">
      <c r="A46" s="13" t="s">
        <v>29</v>
      </c>
      <c r="B46" s="1"/>
      <c r="C46" s="1"/>
      <c r="D46" s="24"/>
      <c r="E46" s="1"/>
      <c r="F46" s="1"/>
      <c r="G46" s="24"/>
      <c r="H46" s="1"/>
      <c r="I46" s="24"/>
      <c r="J46" s="15">
        <v>44917</v>
      </c>
      <c r="K46" s="24">
        <v>1</v>
      </c>
      <c r="L46" s="39">
        <f t="shared" si="2"/>
        <v>1</v>
      </c>
    </row>
    <row r="47" spans="1:12" ht="15" thickBot="1" x14ac:dyDescent="0.35">
      <c r="A47" s="13" t="s">
        <v>39</v>
      </c>
      <c r="B47" s="1"/>
      <c r="C47" s="1"/>
      <c r="D47" s="24"/>
      <c r="E47" s="1"/>
      <c r="F47" s="1"/>
      <c r="G47" s="24"/>
      <c r="H47" s="15">
        <v>44887</v>
      </c>
      <c r="I47" s="24">
        <v>1</v>
      </c>
      <c r="J47" s="1"/>
      <c r="K47" s="24"/>
      <c r="L47" s="39">
        <f t="shared" si="2"/>
        <v>1</v>
      </c>
    </row>
    <row r="48" spans="1:12" ht="15" thickBot="1" x14ac:dyDescent="0.35">
      <c r="A48" s="13" t="s">
        <v>16</v>
      </c>
      <c r="B48" s="1"/>
      <c r="C48" s="1"/>
      <c r="D48" s="24"/>
      <c r="E48" s="1"/>
      <c r="F48" s="1"/>
      <c r="G48" s="24"/>
      <c r="H48" s="1"/>
      <c r="I48" s="24"/>
      <c r="J48" s="1"/>
      <c r="K48" s="24"/>
      <c r="L48" s="39">
        <f t="shared" si="2"/>
        <v>0</v>
      </c>
    </row>
    <row r="49" spans="1:12" ht="15" thickBot="1" x14ac:dyDescent="0.35">
      <c r="A49" s="13" t="s">
        <v>17</v>
      </c>
      <c r="B49" s="1"/>
      <c r="C49" s="1"/>
      <c r="D49" s="24"/>
      <c r="E49" s="1"/>
      <c r="F49" s="1"/>
      <c r="G49" s="24"/>
      <c r="H49" s="1"/>
      <c r="I49" s="24"/>
      <c r="J49" s="1"/>
      <c r="K49" s="24"/>
      <c r="L49" s="39">
        <f t="shared" si="2"/>
        <v>0</v>
      </c>
    </row>
    <row r="50" spans="1:12" ht="15" thickBot="1" x14ac:dyDescent="0.35">
      <c r="A50" s="13" t="s">
        <v>15</v>
      </c>
      <c r="B50" s="1"/>
      <c r="C50" s="1"/>
      <c r="D50" s="24"/>
      <c r="E50" s="1"/>
      <c r="F50" s="1"/>
      <c r="G50" s="24"/>
      <c r="H50" s="1"/>
      <c r="I50" s="24"/>
      <c r="J50" s="1"/>
      <c r="K50" s="24"/>
      <c r="L50" s="39">
        <f t="shared" si="2"/>
        <v>0</v>
      </c>
    </row>
    <row r="51" spans="1:12" ht="15" thickBot="1" x14ac:dyDescent="0.35">
      <c r="A51" s="13" t="s">
        <v>18</v>
      </c>
      <c r="B51" s="1"/>
      <c r="C51" s="1"/>
      <c r="D51" s="24"/>
      <c r="E51" s="1"/>
      <c r="F51" s="1"/>
      <c r="G51" s="24"/>
      <c r="H51" s="1"/>
      <c r="I51" s="24"/>
      <c r="J51" s="1"/>
      <c r="K51" s="24"/>
      <c r="L51" s="39">
        <f t="shared" si="2"/>
        <v>0</v>
      </c>
    </row>
    <row r="52" spans="1:12" ht="16.2" thickBot="1" x14ac:dyDescent="0.35">
      <c r="A52" s="85" t="s">
        <v>40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/>
    </row>
    <row r="53" spans="1:12" ht="24.6" thickBot="1" x14ac:dyDescent="0.35">
      <c r="A53" s="13" t="s">
        <v>10</v>
      </c>
      <c r="B53" s="15">
        <v>44827</v>
      </c>
      <c r="C53" s="1"/>
      <c r="D53" s="24">
        <v>1</v>
      </c>
      <c r="E53" s="15">
        <v>44845</v>
      </c>
      <c r="F53" s="1"/>
      <c r="G53" s="24">
        <v>1</v>
      </c>
      <c r="H53" s="1"/>
      <c r="I53" s="24"/>
      <c r="J53" s="1" t="s">
        <v>92</v>
      </c>
      <c r="K53" s="24">
        <v>2</v>
      </c>
      <c r="L53" s="39">
        <f t="shared" ref="L53:L69" si="3">SUM(K53,I53,G53,D53)</f>
        <v>4</v>
      </c>
    </row>
    <row r="54" spans="1:12" ht="24.6" thickBot="1" x14ac:dyDescent="0.35">
      <c r="A54" s="13" t="s">
        <v>26</v>
      </c>
      <c r="B54" s="15">
        <v>44832</v>
      </c>
      <c r="C54" s="1"/>
      <c r="D54" s="24">
        <v>1</v>
      </c>
      <c r="E54" s="1"/>
      <c r="F54" s="1"/>
      <c r="G54" s="24"/>
      <c r="H54" s="15" t="s">
        <v>91</v>
      </c>
      <c r="I54" s="24">
        <v>2</v>
      </c>
      <c r="J54" s="1"/>
      <c r="K54" s="24"/>
      <c r="L54" s="39">
        <f t="shared" si="3"/>
        <v>3</v>
      </c>
    </row>
    <row r="55" spans="1:12" ht="21" customHeight="1" thickBot="1" x14ac:dyDescent="0.35">
      <c r="A55" s="13" t="s">
        <v>20</v>
      </c>
      <c r="B55" s="15"/>
      <c r="C55" s="1"/>
      <c r="D55" s="24"/>
      <c r="E55" s="15">
        <v>44853</v>
      </c>
      <c r="F55" s="1"/>
      <c r="G55" s="24">
        <v>1</v>
      </c>
      <c r="H55" s="15">
        <v>44886</v>
      </c>
      <c r="I55" s="24">
        <v>1</v>
      </c>
      <c r="J55" s="15">
        <v>44921</v>
      </c>
      <c r="K55" s="24">
        <v>1</v>
      </c>
      <c r="L55" s="39">
        <f t="shared" si="3"/>
        <v>3</v>
      </c>
    </row>
    <row r="56" spans="1:12" ht="15" thickBot="1" x14ac:dyDescent="0.35">
      <c r="A56" s="13" t="s">
        <v>36</v>
      </c>
      <c r="B56" s="15">
        <v>44825</v>
      </c>
      <c r="C56" s="1"/>
      <c r="D56" s="24">
        <v>1</v>
      </c>
      <c r="E56" s="15">
        <v>44860</v>
      </c>
      <c r="F56" s="1"/>
      <c r="G56" s="24">
        <v>1</v>
      </c>
      <c r="H56" s="1"/>
      <c r="I56" s="24"/>
      <c r="J56" s="46">
        <v>44907</v>
      </c>
      <c r="K56" s="24">
        <v>1</v>
      </c>
      <c r="L56" s="39">
        <f t="shared" si="3"/>
        <v>3</v>
      </c>
    </row>
    <row r="57" spans="1:12" ht="15" thickBot="1" x14ac:dyDescent="0.35">
      <c r="A57" s="13" t="s">
        <v>37</v>
      </c>
      <c r="B57" s="1"/>
      <c r="C57" s="1"/>
      <c r="D57" s="24"/>
      <c r="E57" s="15">
        <v>44854</v>
      </c>
      <c r="F57" s="1"/>
      <c r="G57" s="24">
        <v>1</v>
      </c>
      <c r="H57" s="1"/>
      <c r="I57" s="24"/>
      <c r="J57" s="15">
        <v>44910</v>
      </c>
      <c r="K57" s="24">
        <v>1</v>
      </c>
      <c r="L57" s="39">
        <f t="shared" si="3"/>
        <v>2</v>
      </c>
    </row>
    <row r="58" spans="1:12" ht="15" thickBot="1" x14ac:dyDescent="0.35">
      <c r="A58" s="13" t="s">
        <v>38</v>
      </c>
      <c r="B58" s="1"/>
      <c r="C58" s="1"/>
      <c r="D58" s="24"/>
      <c r="E58" s="1"/>
      <c r="F58" s="1"/>
      <c r="G58" s="24"/>
      <c r="H58" s="15">
        <v>44894</v>
      </c>
      <c r="I58" s="24">
        <v>1</v>
      </c>
      <c r="J58" s="1"/>
      <c r="K58" s="24"/>
      <c r="L58" s="39">
        <f t="shared" si="3"/>
        <v>1</v>
      </c>
    </row>
    <row r="59" spans="1:12" ht="24.6" thickBot="1" x14ac:dyDescent="0.35">
      <c r="A59" s="13" t="s">
        <v>32</v>
      </c>
      <c r="B59" s="15">
        <v>44819</v>
      </c>
      <c r="C59" s="1"/>
      <c r="D59" s="24">
        <v>1</v>
      </c>
      <c r="E59" s="1"/>
      <c r="F59" s="1"/>
      <c r="G59" s="24"/>
      <c r="H59" s="1"/>
      <c r="I59" s="24"/>
      <c r="J59" s="15">
        <v>44903</v>
      </c>
      <c r="K59" s="24">
        <v>1</v>
      </c>
      <c r="L59" s="39">
        <f t="shared" si="3"/>
        <v>2</v>
      </c>
    </row>
    <row r="60" spans="1:12" ht="15" thickBot="1" x14ac:dyDescent="0.35">
      <c r="A60" s="13" t="s">
        <v>33</v>
      </c>
      <c r="B60" s="1"/>
      <c r="C60" s="1"/>
      <c r="D60" s="24"/>
      <c r="E60" s="15">
        <v>44845</v>
      </c>
      <c r="F60" s="1"/>
      <c r="G60" s="24">
        <v>1</v>
      </c>
      <c r="H60" s="1"/>
      <c r="I60" s="24"/>
      <c r="J60" s="15">
        <v>44908</v>
      </c>
      <c r="K60" s="24">
        <v>1</v>
      </c>
      <c r="L60" s="39">
        <f t="shared" si="3"/>
        <v>2</v>
      </c>
    </row>
    <row r="61" spans="1:12" ht="15" thickBot="1" x14ac:dyDescent="0.35">
      <c r="A61" s="13" t="s">
        <v>28</v>
      </c>
      <c r="B61" s="15">
        <v>44812</v>
      </c>
      <c r="C61" s="1"/>
      <c r="D61" s="24">
        <v>1</v>
      </c>
      <c r="E61" s="1"/>
      <c r="F61" s="1"/>
      <c r="G61" s="24"/>
      <c r="H61" s="1"/>
      <c r="I61" s="24"/>
      <c r="J61" s="1"/>
      <c r="K61" s="24"/>
      <c r="L61" s="39">
        <f t="shared" si="3"/>
        <v>1</v>
      </c>
    </row>
    <row r="62" spans="1:12" ht="15" thickBot="1" x14ac:dyDescent="0.35">
      <c r="A62" s="13" t="s">
        <v>29</v>
      </c>
      <c r="B62" s="1"/>
      <c r="C62" s="1"/>
      <c r="D62" s="24"/>
      <c r="E62" s="15"/>
      <c r="F62" s="1"/>
      <c r="G62" s="24"/>
      <c r="H62" s="15">
        <v>44882</v>
      </c>
      <c r="I62" s="24">
        <v>1</v>
      </c>
      <c r="J62" s="1"/>
      <c r="K62" s="24"/>
      <c r="L62" s="39">
        <f t="shared" si="3"/>
        <v>1</v>
      </c>
    </row>
    <row r="63" spans="1:12" ht="15" thickBot="1" x14ac:dyDescent="0.35">
      <c r="A63" s="13" t="s">
        <v>39</v>
      </c>
      <c r="B63" s="1"/>
      <c r="C63" s="1"/>
      <c r="D63" s="24"/>
      <c r="E63" s="15">
        <v>44851</v>
      </c>
      <c r="F63" s="1"/>
      <c r="G63" s="24">
        <v>1</v>
      </c>
      <c r="H63" s="1"/>
      <c r="I63" s="24"/>
      <c r="J63" s="46">
        <v>44900</v>
      </c>
      <c r="K63" s="24">
        <v>1</v>
      </c>
      <c r="L63" s="39">
        <f t="shared" si="3"/>
        <v>2</v>
      </c>
    </row>
    <row r="64" spans="1:12" ht="15" thickBot="1" x14ac:dyDescent="0.35">
      <c r="A64" s="13" t="s">
        <v>41</v>
      </c>
      <c r="B64" s="1"/>
      <c r="C64" s="1"/>
      <c r="D64" s="24"/>
      <c r="E64" s="15">
        <v>44852</v>
      </c>
      <c r="F64" s="1"/>
      <c r="G64" s="24">
        <v>1</v>
      </c>
      <c r="H64" s="1"/>
      <c r="I64" s="24"/>
      <c r="J64" s="15">
        <v>44911</v>
      </c>
      <c r="K64" s="24">
        <v>1</v>
      </c>
      <c r="L64" s="39">
        <f t="shared" si="3"/>
        <v>2</v>
      </c>
    </row>
    <row r="65" spans="1:12" ht="15" thickBot="1" x14ac:dyDescent="0.35">
      <c r="A65" s="13" t="s">
        <v>16</v>
      </c>
      <c r="B65" s="1"/>
      <c r="C65" s="1"/>
      <c r="D65" s="24"/>
      <c r="E65" s="1"/>
      <c r="F65" s="1"/>
      <c r="G65" s="24"/>
      <c r="H65" s="1"/>
      <c r="I65" s="24"/>
      <c r="J65" s="1"/>
      <c r="K65" s="24"/>
      <c r="L65" s="39">
        <f t="shared" si="3"/>
        <v>0</v>
      </c>
    </row>
    <row r="66" spans="1:12" ht="15" thickBot="1" x14ac:dyDescent="0.35">
      <c r="A66" s="13" t="s">
        <v>17</v>
      </c>
      <c r="B66" s="1"/>
      <c r="C66" s="1"/>
      <c r="D66" s="24"/>
      <c r="E66" s="1"/>
      <c r="F66" s="1"/>
      <c r="G66" s="24"/>
      <c r="H66" s="1"/>
      <c r="I66" s="24"/>
      <c r="J66" s="1"/>
      <c r="K66" s="24"/>
      <c r="L66" s="39">
        <f t="shared" si="3"/>
        <v>0</v>
      </c>
    </row>
    <row r="67" spans="1:12" ht="15" thickBot="1" x14ac:dyDescent="0.35">
      <c r="A67" s="13" t="s">
        <v>15</v>
      </c>
      <c r="B67" s="1"/>
      <c r="C67" s="1"/>
      <c r="D67" s="24"/>
      <c r="E67" s="1"/>
      <c r="F67" s="1"/>
      <c r="G67" s="24"/>
      <c r="H67" s="1"/>
      <c r="I67" s="24"/>
      <c r="J67" s="1"/>
      <c r="K67" s="24"/>
      <c r="L67" s="39">
        <f t="shared" si="3"/>
        <v>0</v>
      </c>
    </row>
    <row r="68" spans="1:12" ht="15" thickBot="1" x14ac:dyDescent="0.35">
      <c r="A68" s="13" t="s">
        <v>18</v>
      </c>
      <c r="B68" s="1"/>
      <c r="C68" s="1"/>
      <c r="D68" s="24"/>
      <c r="E68" s="1"/>
      <c r="F68" s="1"/>
      <c r="G68" s="24"/>
      <c r="H68" s="1"/>
      <c r="I68" s="24"/>
      <c r="J68" s="1"/>
      <c r="K68" s="24"/>
      <c r="L68" s="39">
        <f t="shared" si="3"/>
        <v>0</v>
      </c>
    </row>
    <row r="69" spans="1:12" ht="15" thickBot="1" x14ac:dyDescent="0.35">
      <c r="A69" s="13" t="s">
        <v>42</v>
      </c>
      <c r="B69" s="1"/>
      <c r="C69" s="1"/>
      <c r="D69" s="24"/>
      <c r="E69" s="1"/>
      <c r="F69" s="1"/>
      <c r="G69" s="24"/>
      <c r="H69" s="1"/>
      <c r="I69" s="24"/>
      <c r="J69" s="1"/>
      <c r="K69" s="24"/>
      <c r="L69" s="39">
        <f t="shared" si="3"/>
        <v>0</v>
      </c>
    </row>
    <row r="70" spans="1:12" ht="16.2" thickBot="1" x14ac:dyDescent="0.35">
      <c r="A70" s="85" t="s">
        <v>43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7"/>
    </row>
    <row r="71" spans="1:12" ht="15" thickBot="1" x14ac:dyDescent="0.35">
      <c r="A71" s="13" t="s">
        <v>10</v>
      </c>
      <c r="B71" s="15">
        <v>44831</v>
      </c>
      <c r="C71" s="1"/>
      <c r="D71" s="24">
        <v>1</v>
      </c>
      <c r="E71" s="15">
        <v>44853</v>
      </c>
      <c r="F71" s="1"/>
      <c r="G71" s="24">
        <v>1</v>
      </c>
      <c r="H71" s="15">
        <v>44887</v>
      </c>
      <c r="I71" s="24">
        <v>1</v>
      </c>
      <c r="J71" s="15">
        <v>44921</v>
      </c>
      <c r="K71" s="24">
        <v>1</v>
      </c>
      <c r="L71" s="39">
        <f t="shared" ref="L71:L87" si="4">SUM(K71,I71,G71,D71)</f>
        <v>4</v>
      </c>
    </row>
    <row r="72" spans="1:12" ht="15" thickBot="1" x14ac:dyDescent="0.35">
      <c r="A72" s="13" t="s">
        <v>26</v>
      </c>
      <c r="B72" s="15">
        <v>44816</v>
      </c>
      <c r="C72" s="1"/>
      <c r="D72" s="24">
        <v>1</v>
      </c>
      <c r="E72" s="15">
        <v>44872</v>
      </c>
      <c r="F72" s="1"/>
      <c r="G72" s="24">
        <v>1</v>
      </c>
      <c r="H72" s="1"/>
      <c r="I72" s="24"/>
      <c r="J72" s="15">
        <v>44909</v>
      </c>
      <c r="K72" s="24">
        <v>1</v>
      </c>
      <c r="L72" s="39">
        <f t="shared" si="4"/>
        <v>3</v>
      </c>
    </row>
    <row r="73" spans="1:12" ht="15" thickBot="1" x14ac:dyDescent="0.35">
      <c r="A73" s="13" t="s">
        <v>12</v>
      </c>
      <c r="B73" s="1"/>
      <c r="C73" s="1"/>
      <c r="D73" s="24"/>
      <c r="E73" s="1"/>
      <c r="F73" s="1"/>
      <c r="G73" s="24"/>
      <c r="H73" s="1"/>
      <c r="I73" s="24"/>
      <c r="J73" s="1"/>
      <c r="K73" s="24"/>
      <c r="L73" s="39">
        <f t="shared" si="4"/>
        <v>0</v>
      </c>
    </row>
    <row r="74" spans="1:12" ht="24.6" thickBot="1" x14ac:dyDescent="0.35">
      <c r="A74" s="13" t="s">
        <v>35</v>
      </c>
      <c r="B74" s="1"/>
      <c r="C74" s="1"/>
      <c r="D74" s="24"/>
      <c r="E74" s="1"/>
      <c r="F74" s="1"/>
      <c r="G74" s="24"/>
      <c r="H74" s="1"/>
      <c r="I74" s="24"/>
      <c r="J74" s="1"/>
      <c r="K74" s="24"/>
      <c r="L74" s="39">
        <f t="shared" si="4"/>
        <v>0</v>
      </c>
    </row>
    <row r="75" spans="1:12" ht="24" customHeight="1" thickBot="1" x14ac:dyDescent="0.35">
      <c r="A75" s="13" t="s">
        <v>20</v>
      </c>
      <c r="B75" s="15">
        <v>44813</v>
      </c>
      <c r="C75" s="1"/>
      <c r="D75" s="24">
        <v>1</v>
      </c>
      <c r="E75" s="15">
        <v>44854</v>
      </c>
      <c r="F75" s="1"/>
      <c r="G75" s="24">
        <v>1</v>
      </c>
      <c r="H75" s="15">
        <v>44888</v>
      </c>
      <c r="I75" s="24">
        <v>1</v>
      </c>
      <c r="J75" s="15">
        <v>44917</v>
      </c>
      <c r="K75" s="24">
        <v>1</v>
      </c>
      <c r="L75" s="39">
        <f t="shared" si="4"/>
        <v>4</v>
      </c>
    </row>
    <row r="76" spans="1:12" ht="15" thickBot="1" x14ac:dyDescent="0.35">
      <c r="A76" s="13" t="s">
        <v>36</v>
      </c>
      <c r="B76" s="15"/>
      <c r="C76" s="1"/>
      <c r="D76" s="24"/>
      <c r="E76" s="15">
        <v>44852</v>
      </c>
      <c r="F76" s="1"/>
      <c r="G76" s="24">
        <v>1</v>
      </c>
      <c r="H76" s="1"/>
      <c r="I76" s="24"/>
      <c r="J76" s="15">
        <v>44907</v>
      </c>
      <c r="K76" s="24">
        <v>1</v>
      </c>
      <c r="L76" s="39">
        <f t="shared" si="4"/>
        <v>2</v>
      </c>
    </row>
    <row r="77" spans="1:12" ht="15" thickBot="1" x14ac:dyDescent="0.35">
      <c r="A77" s="13" t="s">
        <v>37</v>
      </c>
      <c r="B77" s="1"/>
      <c r="C77" s="1"/>
      <c r="D77" s="24"/>
      <c r="E77" s="1"/>
      <c r="F77" s="1"/>
      <c r="G77" s="24"/>
      <c r="H77" s="15">
        <v>44876</v>
      </c>
      <c r="I77" s="24">
        <v>1</v>
      </c>
      <c r="J77" s="15">
        <v>44916</v>
      </c>
      <c r="K77" s="24">
        <v>1</v>
      </c>
      <c r="L77" s="39">
        <f t="shared" si="4"/>
        <v>2</v>
      </c>
    </row>
    <row r="78" spans="1:12" ht="15" thickBot="1" x14ac:dyDescent="0.35">
      <c r="A78" s="13" t="s">
        <v>38</v>
      </c>
      <c r="B78" s="1"/>
      <c r="C78" s="1"/>
      <c r="D78" s="24"/>
      <c r="E78" s="1"/>
      <c r="F78" s="1"/>
      <c r="G78" s="24"/>
      <c r="H78" s="1"/>
      <c r="I78" s="24"/>
      <c r="J78" s="15">
        <v>44901</v>
      </c>
      <c r="K78" s="24">
        <v>1</v>
      </c>
      <c r="L78" s="39">
        <f t="shared" si="4"/>
        <v>1</v>
      </c>
    </row>
    <row r="79" spans="1:12" ht="24.6" thickBot="1" x14ac:dyDescent="0.35">
      <c r="A79" s="13" t="s">
        <v>32</v>
      </c>
      <c r="B79" s="1"/>
      <c r="C79" s="1"/>
      <c r="D79" s="24"/>
      <c r="E79" s="15">
        <v>44858</v>
      </c>
      <c r="F79" s="1"/>
      <c r="G79" s="24">
        <v>1</v>
      </c>
      <c r="H79" s="15">
        <v>44894</v>
      </c>
      <c r="I79" s="24">
        <v>1</v>
      </c>
      <c r="J79" s="1"/>
      <c r="K79" s="24"/>
      <c r="L79" s="39">
        <f t="shared" si="4"/>
        <v>2</v>
      </c>
    </row>
    <row r="80" spans="1:12" ht="15" thickBot="1" x14ac:dyDescent="0.35">
      <c r="A80" s="13" t="s">
        <v>33</v>
      </c>
      <c r="B80" s="1"/>
      <c r="C80" s="1"/>
      <c r="D80" s="24"/>
      <c r="E80" s="15">
        <v>44847</v>
      </c>
      <c r="F80" s="1"/>
      <c r="G80" s="24">
        <v>1</v>
      </c>
      <c r="H80" s="1"/>
      <c r="I80" s="24"/>
      <c r="J80" s="15">
        <v>44896</v>
      </c>
      <c r="K80" s="24">
        <v>1</v>
      </c>
      <c r="L80" s="39">
        <f t="shared" si="4"/>
        <v>2</v>
      </c>
    </row>
    <row r="81" spans="1:12" ht="15" thickBot="1" x14ac:dyDescent="0.35">
      <c r="A81" s="13" t="s">
        <v>28</v>
      </c>
      <c r="B81" s="15">
        <v>44820</v>
      </c>
      <c r="C81" s="1"/>
      <c r="D81" s="24">
        <v>1</v>
      </c>
      <c r="E81" s="1"/>
      <c r="F81" s="1"/>
      <c r="G81" s="24"/>
      <c r="H81" s="15">
        <v>44873</v>
      </c>
      <c r="I81" s="24">
        <v>1</v>
      </c>
      <c r="J81" s="15">
        <v>44908</v>
      </c>
      <c r="K81" s="24">
        <v>1</v>
      </c>
      <c r="L81" s="39">
        <f t="shared" si="4"/>
        <v>3</v>
      </c>
    </row>
    <row r="82" spans="1:12" ht="15" thickBot="1" x14ac:dyDescent="0.35">
      <c r="A82" s="13" t="s">
        <v>29</v>
      </c>
      <c r="B82" s="1"/>
      <c r="C82" s="1"/>
      <c r="D82" s="24"/>
      <c r="E82" s="1"/>
      <c r="F82" s="1"/>
      <c r="G82" s="24"/>
      <c r="H82" s="15">
        <v>44881</v>
      </c>
      <c r="I82" s="24">
        <v>1</v>
      </c>
      <c r="J82" s="15">
        <v>44914</v>
      </c>
      <c r="K82" s="24">
        <v>1</v>
      </c>
      <c r="L82" s="39">
        <f t="shared" si="4"/>
        <v>2</v>
      </c>
    </row>
    <row r="83" spans="1:12" ht="15" thickBot="1" x14ac:dyDescent="0.35">
      <c r="A83" s="13" t="s">
        <v>39</v>
      </c>
      <c r="B83" s="1"/>
      <c r="C83" s="1"/>
      <c r="D83" s="24"/>
      <c r="E83" s="15">
        <v>44840</v>
      </c>
      <c r="F83" s="1"/>
      <c r="G83" s="24">
        <v>1</v>
      </c>
      <c r="H83" s="15">
        <v>44889</v>
      </c>
      <c r="I83" s="24">
        <v>1</v>
      </c>
      <c r="J83" s="15">
        <v>44918</v>
      </c>
      <c r="K83" s="24">
        <v>1</v>
      </c>
      <c r="L83" s="39">
        <f t="shared" si="4"/>
        <v>3</v>
      </c>
    </row>
    <row r="84" spans="1:12" ht="15" thickBot="1" x14ac:dyDescent="0.35">
      <c r="A84" s="13" t="s">
        <v>41</v>
      </c>
      <c r="B84" s="1"/>
      <c r="C84" s="1"/>
      <c r="D84" s="24"/>
      <c r="E84" s="1"/>
      <c r="F84" s="1"/>
      <c r="G84" s="24"/>
      <c r="H84" s="1"/>
      <c r="I84" s="24"/>
      <c r="J84" s="1"/>
      <c r="K84" s="24"/>
      <c r="L84" s="39">
        <f t="shared" si="4"/>
        <v>0</v>
      </c>
    </row>
    <row r="85" spans="1:12" ht="15" thickBot="1" x14ac:dyDescent="0.35">
      <c r="A85" s="13" t="s">
        <v>15</v>
      </c>
      <c r="B85" s="1"/>
      <c r="C85" s="1"/>
      <c r="D85" s="24"/>
      <c r="E85" s="1"/>
      <c r="F85" s="1"/>
      <c r="G85" s="24"/>
      <c r="H85" s="1"/>
      <c r="I85" s="24"/>
      <c r="J85" s="1"/>
      <c r="K85" s="24"/>
      <c r="L85" s="39">
        <f t="shared" si="4"/>
        <v>0</v>
      </c>
    </row>
    <row r="86" spans="1:12" ht="15" thickBot="1" x14ac:dyDescent="0.35">
      <c r="A86" s="13" t="s">
        <v>18</v>
      </c>
      <c r="B86" s="1"/>
      <c r="C86" s="1"/>
      <c r="D86" s="24"/>
      <c r="E86" s="1"/>
      <c r="F86" s="1"/>
      <c r="G86" s="24"/>
      <c r="H86" s="1"/>
      <c r="I86" s="24"/>
      <c r="J86" s="1"/>
      <c r="K86" s="24"/>
      <c r="L86" s="39">
        <f t="shared" si="4"/>
        <v>0</v>
      </c>
    </row>
    <row r="87" spans="1:12" ht="15" thickBot="1" x14ac:dyDescent="0.35">
      <c r="A87" s="13" t="s">
        <v>42</v>
      </c>
      <c r="B87" s="1"/>
      <c r="C87" s="1"/>
      <c r="D87" s="24"/>
      <c r="E87" s="1"/>
      <c r="F87" s="1"/>
      <c r="G87" s="24"/>
      <c r="H87" s="1"/>
      <c r="I87" s="24"/>
      <c r="J87" s="1"/>
      <c r="K87" s="24"/>
      <c r="L87" s="39">
        <f t="shared" si="4"/>
        <v>0</v>
      </c>
    </row>
  </sheetData>
  <mergeCells count="12">
    <mergeCell ref="K1:L1"/>
    <mergeCell ref="A2:L2"/>
    <mergeCell ref="A34:L34"/>
    <mergeCell ref="A52:L52"/>
    <mergeCell ref="A70:L70"/>
    <mergeCell ref="A3:A4"/>
    <mergeCell ref="B3:D3"/>
    <mergeCell ref="E3:G3"/>
    <mergeCell ref="H3:I3"/>
    <mergeCell ref="J3:K3"/>
    <mergeCell ref="A5:L5"/>
    <mergeCell ref="A21:L2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R91"/>
  <sheetViews>
    <sheetView topLeftCell="A76" zoomScale="90" zoomScaleNormal="90" workbookViewId="0">
      <selection activeCell="D53" sqref="D53"/>
    </sheetView>
  </sheetViews>
  <sheetFormatPr defaultColWidth="9.109375" defaultRowHeight="14.4" x14ac:dyDescent="0.3"/>
  <cols>
    <col min="1" max="1" width="29.6640625" style="17" customWidth="1"/>
    <col min="2" max="2" width="11" style="17" customWidth="1"/>
    <col min="3" max="3" width="6.6640625" style="17" bestFit="1" customWidth="1"/>
    <col min="4" max="4" width="11.109375" style="17" customWidth="1"/>
    <col min="5" max="5" width="6.33203125" style="17" bestFit="1" customWidth="1"/>
    <col min="6" max="6" width="12" style="17" customWidth="1"/>
    <col min="7" max="7" width="10.88671875" style="17" customWidth="1"/>
    <col min="8" max="8" width="6.33203125" style="17" bestFit="1" customWidth="1"/>
    <col min="9" max="9" width="12" style="17" customWidth="1"/>
    <col min="10" max="10" width="11.109375" style="17" customWidth="1"/>
    <col min="11" max="11" width="6.33203125" style="17" bestFit="1" customWidth="1"/>
    <col min="12" max="12" width="12.33203125" style="17" customWidth="1"/>
    <col min="13" max="13" width="11" style="17" customWidth="1"/>
    <col min="14" max="14" width="6.33203125" style="17" bestFit="1" customWidth="1"/>
    <col min="15" max="15" width="11.109375" style="17" customWidth="1"/>
    <col min="16" max="16" width="10" style="17" customWidth="1"/>
    <col min="17" max="17" width="12.6640625" style="17" customWidth="1"/>
    <col min="18" max="18" width="13.44140625" style="17" customWidth="1"/>
    <col min="19" max="16384" width="9.109375" style="17"/>
  </cols>
  <sheetData>
    <row r="1" spans="1:18" s="2" customFormat="1" ht="33" customHeight="1" x14ac:dyDescent="0.3">
      <c r="J1" s="16"/>
      <c r="P1" s="70" t="s">
        <v>108</v>
      </c>
      <c r="Q1" s="70"/>
      <c r="R1" s="70"/>
    </row>
    <row r="2" spans="1:18" s="2" customFormat="1" ht="61.5" customHeight="1" thickBot="1" x14ac:dyDescent="0.35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.75" customHeight="1" thickBot="1" x14ac:dyDescent="0.35">
      <c r="A3" s="78" t="s">
        <v>0</v>
      </c>
      <c r="B3" s="76" t="s">
        <v>63</v>
      </c>
      <c r="C3" s="77"/>
      <c r="D3" s="76" t="s">
        <v>64</v>
      </c>
      <c r="E3" s="77"/>
      <c r="F3" s="83" t="s">
        <v>51</v>
      </c>
      <c r="G3" s="76"/>
      <c r="H3" s="77"/>
      <c r="I3" s="83" t="s">
        <v>52</v>
      </c>
      <c r="J3" s="76"/>
      <c r="K3" s="77"/>
      <c r="L3" s="83" t="s">
        <v>53</v>
      </c>
      <c r="M3" s="76"/>
      <c r="N3" s="77"/>
      <c r="O3" s="3" t="s">
        <v>5</v>
      </c>
      <c r="P3" s="83" t="s">
        <v>5</v>
      </c>
      <c r="Q3" s="76"/>
      <c r="R3" s="77"/>
    </row>
    <row r="4" spans="1:18" s="25" customFormat="1" ht="93" thickBot="1" x14ac:dyDescent="0.35">
      <c r="A4" s="79"/>
      <c r="B4" s="7" t="s">
        <v>7</v>
      </c>
      <c r="C4" s="6" t="s">
        <v>8</v>
      </c>
      <c r="D4" s="7" t="s">
        <v>7</v>
      </c>
      <c r="E4" s="6" t="s">
        <v>5</v>
      </c>
      <c r="F4" s="7" t="s">
        <v>6</v>
      </c>
      <c r="G4" s="7" t="s">
        <v>7</v>
      </c>
      <c r="H4" s="6" t="s">
        <v>5</v>
      </c>
      <c r="I4" s="7" t="s">
        <v>6</v>
      </c>
      <c r="J4" s="7" t="s">
        <v>7</v>
      </c>
      <c r="K4" s="6" t="s">
        <v>5</v>
      </c>
      <c r="L4" s="7" t="s">
        <v>6</v>
      </c>
      <c r="M4" s="7" t="s">
        <v>7</v>
      </c>
      <c r="N4" s="6" t="s">
        <v>5</v>
      </c>
      <c r="O4" s="10" t="s">
        <v>54</v>
      </c>
      <c r="P4" s="4" t="s">
        <v>55</v>
      </c>
      <c r="Q4" s="4" t="s">
        <v>57</v>
      </c>
      <c r="R4" s="4" t="s">
        <v>56</v>
      </c>
    </row>
    <row r="5" spans="1:18" ht="16.2" thickBot="1" x14ac:dyDescent="0.35">
      <c r="A5" s="85" t="s">
        <v>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90"/>
      <c r="Q5" s="91"/>
      <c r="R5" s="91"/>
    </row>
    <row r="6" spans="1:18" ht="15" thickBot="1" x14ac:dyDescent="0.35">
      <c r="A6" s="19" t="s">
        <v>10</v>
      </c>
      <c r="B6" s="34">
        <v>44581</v>
      </c>
      <c r="C6" s="26">
        <v>1</v>
      </c>
      <c r="D6" s="20"/>
      <c r="E6" s="26"/>
      <c r="F6" s="20"/>
      <c r="G6" s="34">
        <v>44630</v>
      </c>
      <c r="H6" s="26">
        <v>1</v>
      </c>
      <c r="I6" s="20"/>
      <c r="J6" s="53" t="s">
        <v>113</v>
      </c>
      <c r="K6" s="26"/>
      <c r="L6" s="20"/>
      <c r="M6" s="20" t="s">
        <v>67</v>
      </c>
      <c r="N6" s="26">
        <v>1</v>
      </c>
      <c r="O6" s="40">
        <f t="shared" ref="O6:O20" si="0">SUM(N6,K6,H6,E6,C6)</f>
        <v>3</v>
      </c>
      <c r="P6" s="40">
        <f>SUM(O6+'ООО I полуг'!L6)</f>
        <v>9</v>
      </c>
      <c r="Q6" s="20">
        <v>163</v>
      </c>
      <c r="R6" s="38">
        <f>(P6/Q6)*100</f>
        <v>5.5214723926380369</v>
      </c>
    </row>
    <row r="7" spans="1:18" ht="15" thickBot="1" x14ac:dyDescent="0.35">
      <c r="A7" s="19" t="s">
        <v>26</v>
      </c>
      <c r="B7" s="34">
        <v>44574</v>
      </c>
      <c r="C7" s="26">
        <v>1</v>
      </c>
      <c r="D7" s="34">
        <v>44595</v>
      </c>
      <c r="E7" s="26">
        <v>1</v>
      </c>
      <c r="F7" s="20"/>
      <c r="G7" s="34">
        <v>44651</v>
      </c>
      <c r="H7" s="26">
        <v>1</v>
      </c>
      <c r="I7" s="20"/>
      <c r="J7" s="34">
        <v>44670</v>
      </c>
      <c r="K7" s="26">
        <v>1</v>
      </c>
      <c r="L7" s="20"/>
      <c r="M7" s="20"/>
      <c r="N7" s="26"/>
      <c r="O7" s="40">
        <f t="shared" si="0"/>
        <v>4</v>
      </c>
      <c r="P7" s="40">
        <f>SUM(O7+'ООО I полуг'!L9)</f>
        <v>5</v>
      </c>
      <c r="Q7" s="20">
        <v>98</v>
      </c>
      <c r="R7" s="38">
        <f t="shared" ref="R7:R20" si="1">(P7/Q7)*100</f>
        <v>5.1020408163265305</v>
      </c>
    </row>
    <row r="8" spans="1:18" ht="15" thickBot="1" x14ac:dyDescent="0.35">
      <c r="A8" s="19" t="s">
        <v>12</v>
      </c>
      <c r="B8" s="34"/>
      <c r="C8" s="26"/>
      <c r="D8" s="34"/>
      <c r="E8" s="26"/>
      <c r="F8" s="20"/>
      <c r="G8" s="34"/>
      <c r="H8" s="26"/>
      <c r="I8" s="20"/>
      <c r="J8" s="34">
        <v>44668</v>
      </c>
      <c r="K8" s="26">
        <v>1</v>
      </c>
      <c r="L8" s="20"/>
      <c r="M8" s="20"/>
      <c r="N8" s="26"/>
      <c r="O8" s="40">
        <v>1</v>
      </c>
      <c r="P8" s="40">
        <v>1</v>
      </c>
      <c r="Q8" s="20">
        <v>16</v>
      </c>
      <c r="R8" s="38">
        <v>6</v>
      </c>
    </row>
    <row r="9" spans="1:18" ht="15" thickBot="1" x14ac:dyDescent="0.35">
      <c r="A9" s="19" t="s">
        <v>68</v>
      </c>
      <c r="B9" s="34"/>
      <c r="C9" s="26"/>
      <c r="D9" s="34"/>
      <c r="E9" s="26"/>
      <c r="F9" s="20"/>
      <c r="G9" s="34"/>
      <c r="H9" s="26"/>
      <c r="I9" s="20"/>
      <c r="J9" s="34">
        <v>44675</v>
      </c>
      <c r="K9" s="26">
        <v>1</v>
      </c>
      <c r="L9" s="20"/>
      <c r="M9" s="20"/>
      <c r="N9" s="26"/>
      <c r="O9" s="40">
        <v>1</v>
      </c>
      <c r="P9" s="40">
        <v>1</v>
      </c>
      <c r="Q9" s="20">
        <v>16</v>
      </c>
      <c r="R9" s="38">
        <v>6</v>
      </c>
    </row>
    <row r="10" spans="1:18" ht="15" thickBot="1" x14ac:dyDescent="0.35">
      <c r="A10" s="19" t="s">
        <v>20</v>
      </c>
      <c r="B10" s="20"/>
      <c r="C10" s="26"/>
      <c r="D10" s="20"/>
      <c r="E10" s="26"/>
      <c r="F10" s="20"/>
      <c r="G10" s="34">
        <v>44635</v>
      </c>
      <c r="H10" s="26">
        <v>1</v>
      </c>
      <c r="I10" s="20"/>
      <c r="J10" s="20"/>
      <c r="K10" s="26"/>
      <c r="L10" s="20"/>
      <c r="M10" s="34">
        <v>44691</v>
      </c>
      <c r="N10" s="26">
        <v>1</v>
      </c>
      <c r="O10" s="40">
        <v>2</v>
      </c>
      <c r="P10" s="40">
        <f>SUM(O10+'ООО I полуг'!L10)</f>
        <v>5</v>
      </c>
      <c r="Q10" s="20">
        <v>97</v>
      </c>
      <c r="R10" s="38">
        <f t="shared" si="1"/>
        <v>5.1546391752577314</v>
      </c>
    </row>
    <row r="11" spans="1:18" ht="24.6" customHeight="1" thickBot="1" x14ac:dyDescent="0.35">
      <c r="A11" s="19" t="s">
        <v>13</v>
      </c>
      <c r="B11" s="34">
        <v>44578</v>
      </c>
      <c r="C11" s="26">
        <v>1</v>
      </c>
      <c r="D11" s="20" t="s">
        <v>94</v>
      </c>
      <c r="E11" s="26">
        <v>2</v>
      </c>
      <c r="F11" s="20"/>
      <c r="G11" s="20"/>
      <c r="H11" s="26"/>
      <c r="I11" s="20"/>
      <c r="J11" s="53" t="s">
        <v>112</v>
      </c>
      <c r="K11" s="26">
        <v>2</v>
      </c>
      <c r="L11" s="20"/>
      <c r="M11" s="34">
        <v>44699</v>
      </c>
      <c r="N11" s="26">
        <v>1</v>
      </c>
      <c r="O11" s="40">
        <f t="shared" si="0"/>
        <v>6</v>
      </c>
      <c r="P11" s="40">
        <f>SUM(O11+'ООО I полуг'!L11)</f>
        <v>10</v>
      </c>
      <c r="Q11" s="20">
        <v>163</v>
      </c>
      <c r="R11" s="38">
        <f t="shared" si="1"/>
        <v>6.1349693251533743</v>
      </c>
    </row>
    <row r="12" spans="1:18" ht="15" thickBot="1" x14ac:dyDescent="0.35">
      <c r="A12" s="19" t="s">
        <v>27</v>
      </c>
      <c r="B12" s="20"/>
      <c r="C12" s="26"/>
      <c r="D12" s="20"/>
      <c r="E12" s="26"/>
      <c r="F12" s="20"/>
      <c r="G12" s="42">
        <v>44629</v>
      </c>
      <c r="H12" s="26">
        <v>1</v>
      </c>
      <c r="I12" s="20"/>
      <c r="J12" s="53" t="s">
        <v>118</v>
      </c>
      <c r="K12" s="26"/>
      <c r="L12" s="20"/>
      <c r="M12" s="34">
        <v>44697</v>
      </c>
      <c r="N12" s="26">
        <v>1</v>
      </c>
      <c r="O12" s="40">
        <f t="shared" si="0"/>
        <v>2</v>
      </c>
      <c r="P12" s="40">
        <f>SUM(O12+'ООО I полуг'!L12)</f>
        <v>4</v>
      </c>
      <c r="Q12" s="20">
        <v>66</v>
      </c>
      <c r="R12" s="38">
        <f t="shared" si="1"/>
        <v>6.0606060606060606</v>
      </c>
    </row>
    <row r="13" spans="1:18" ht="15" thickBot="1" x14ac:dyDescent="0.35">
      <c r="A13" s="19" t="s">
        <v>28</v>
      </c>
      <c r="B13" s="20"/>
      <c r="C13" s="26"/>
      <c r="D13" s="20"/>
      <c r="E13" s="26"/>
      <c r="F13" s="20"/>
      <c r="G13" s="20"/>
      <c r="H13" s="26"/>
      <c r="I13" s="20"/>
      <c r="J13" s="20"/>
      <c r="K13" s="26"/>
      <c r="L13" s="20"/>
      <c r="M13" s="34">
        <v>44693</v>
      </c>
      <c r="N13" s="26">
        <v>1</v>
      </c>
      <c r="O13" s="40">
        <f t="shared" si="0"/>
        <v>1</v>
      </c>
      <c r="P13" s="40">
        <f>SUM(O13+'ООО I полуг'!L13)</f>
        <v>1</v>
      </c>
      <c r="Q13" s="20">
        <v>33</v>
      </c>
      <c r="R13" s="38">
        <f t="shared" si="1"/>
        <v>3.0303030303030303</v>
      </c>
    </row>
    <row r="14" spans="1:18" ht="15" thickBot="1" x14ac:dyDescent="0.35">
      <c r="A14" s="19" t="s">
        <v>29</v>
      </c>
      <c r="B14" s="20"/>
      <c r="C14" s="26"/>
      <c r="D14" s="34">
        <v>44601</v>
      </c>
      <c r="E14" s="26">
        <v>1</v>
      </c>
      <c r="F14" s="20"/>
      <c r="G14" s="53" t="s">
        <v>114</v>
      </c>
      <c r="H14" s="26"/>
      <c r="I14" s="20"/>
      <c r="J14" s="20"/>
      <c r="K14" s="26"/>
      <c r="L14" s="20"/>
      <c r="M14" s="34">
        <v>44692</v>
      </c>
      <c r="N14" s="26">
        <v>1</v>
      </c>
      <c r="O14" s="40">
        <f t="shared" si="0"/>
        <v>2</v>
      </c>
      <c r="P14" s="40">
        <f>SUM(O14+'ООО I полуг'!L14)</f>
        <v>2</v>
      </c>
      <c r="Q14" s="20">
        <v>33</v>
      </c>
      <c r="R14" s="38">
        <f t="shared" si="1"/>
        <v>6.0606060606060606</v>
      </c>
    </row>
    <row r="15" spans="1:18" ht="15" thickBot="1" x14ac:dyDescent="0.35">
      <c r="A15" s="19" t="s">
        <v>93</v>
      </c>
      <c r="B15" s="20"/>
      <c r="C15" s="26"/>
      <c r="D15" s="20"/>
      <c r="E15" s="26"/>
      <c r="F15" s="20"/>
      <c r="G15" s="20"/>
      <c r="H15" s="26"/>
      <c r="I15" s="20"/>
      <c r="J15" s="20"/>
      <c r="K15" s="26"/>
      <c r="L15" s="20"/>
      <c r="M15" s="34">
        <v>44686</v>
      </c>
      <c r="N15" s="26">
        <v>1</v>
      </c>
      <c r="O15" s="40">
        <f t="shared" si="0"/>
        <v>1</v>
      </c>
      <c r="P15" s="40">
        <f>SUM(O15+'ООО I полуг'!L15)</f>
        <v>2</v>
      </c>
      <c r="Q15" s="20">
        <v>32</v>
      </c>
      <c r="R15" s="38">
        <f t="shared" si="1"/>
        <v>6.25</v>
      </c>
    </row>
    <row r="16" spans="1:18" ht="15" thickBot="1" x14ac:dyDescent="0.35">
      <c r="A16" s="19" t="s">
        <v>15</v>
      </c>
      <c r="B16" s="20"/>
      <c r="C16" s="26"/>
      <c r="D16" s="20"/>
      <c r="E16" s="26"/>
      <c r="F16" s="20"/>
      <c r="G16" s="20"/>
      <c r="H16" s="26"/>
      <c r="I16" s="20"/>
      <c r="J16" s="20"/>
      <c r="K16" s="26"/>
      <c r="L16" s="20"/>
      <c r="M16" s="34">
        <v>44684</v>
      </c>
      <c r="N16" s="26">
        <v>1</v>
      </c>
      <c r="O16" s="40">
        <f t="shared" si="0"/>
        <v>1</v>
      </c>
      <c r="P16" s="40">
        <f>SUM(O16+'ООО I полуг'!L16)</f>
        <v>1</v>
      </c>
      <c r="Q16" s="20">
        <v>65</v>
      </c>
      <c r="R16" s="38">
        <f t="shared" si="1"/>
        <v>1.5384615384615385</v>
      </c>
    </row>
    <row r="17" spans="1:44" ht="15" thickBot="1" x14ac:dyDescent="0.35">
      <c r="A17" s="19" t="s">
        <v>16</v>
      </c>
      <c r="B17" s="34"/>
      <c r="C17" s="26"/>
      <c r="D17" s="20"/>
      <c r="E17" s="26"/>
      <c r="F17" s="20"/>
      <c r="G17" s="34"/>
      <c r="H17" s="26">
        <v>1</v>
      </c>
      <c r="I17" s="20"/>
      <c r="J17" s="20"/>
      <c r="K17" s="26"/>
      <c r="L17" s="20"/>
      <c r="M17" s="34">
        <v>44683</v>
      </c>
      <c r="N17" s="26">
        <v>1</v>
      </c>
      <c r="O17" s="40">
        <f t="shared" si="0"/>
        <v>2</v>
      </c>
      <c r="P17" s="40">
        <f>SUM(O17+'ООО I полуг'!L17)</f>
        <v>2</v>
      </c>
      <c r="Q17" s="20">
        <v>33</v>
      </c>
      <c r="R17" s="38">
        <f t="shared" si="1"/>
        <v>6.0606060606060606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15" thickBot="1" x14ac:dyDescent="0.35">
      <c r="A18" s="19" t="s">
        <v>17</v>
      </c>
      <c r="B18" s="20"/>
      <c r="C18" s="26"/>
      <c r="D18" s="20"/>
      <c r="E18" s="26"/>
      <c r="F18" s="20"/>
      <c r="G18" s="20"/>
      <c r="H18" s="26"/>
      <c r="I18" s="20"/>
      <c r="J18" s="34">
        <v>44677</v>
      </c>
      <c r="K18" s="26">
        <v>1</v>
      </c>
      <c r="L18" s="20"/>
      <c r="M18" s="34"/>
      <c r="N18" s="26"/>
      <c r="O18" s="40">
        <f t="shared" si="0"/>
        <v>1</v>
      </c>
      <c r="P18" s="40">
        <f>SUM(O18+'ООО I полуг'!L18)</f>
        <v>1</v>
      </c>
      <c r="Q18" s="20">
        <v>34</v>
      </c>
      <c r="R18" s="38">
        <f t="shared" si="1"/>
        <v>2.9411764705882351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15" thickBot="1" x14ac:dyDescent="0.35">
      <c r="A19" s="19" t="s">
        <v>42</v>
      </c>
      <c r="B19" s="20"/>
      <c r="C19" s="26"/>
      <c r="D19" s="20"/>
      <c r="E19" s="26"/>
      <c r="F19" s="20"/>
      <c r="G19" s="20"/>
      <c r="H19" s="26"/>
      <c r="I19" s="20"/>
      <c r="J19" s="20"/>
      <c r="K19" s="26"/>
      <c r="L19" s="20"/>
      <c r="M19" s="34">
        <v>44685</v>
      </c>
      <c r="N19" s="26">
        <v>1</v>
      </c>
      <c r="O19" s="40"/>
      <c r="P19" s="40"/>
      <c r="Q19" s="20">
        <v>34</v>
      </c>
      <c r="R19" s="3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15" thickBot="1" x14ac:dyDescent="0.35">
      <c r="A20" s="19" t="s">
        <v>18</v>
      </c>
      <c r="B20" s="20"/>
      <c r="C20" s="26"/>
      <c r="D20" s="20"/>
      <c r="E20" s="26"/>
      <c r="F20" s="20"/>
      <c r="G20" s="20"/>
      <c r="H20" s="26"/>
      <c r="I20" s="20"/>
      <c r="J20" s="34">
        <v>44676</v>
      </c>
      <c r="K20" s="26">
        <v>1</v>
      </c>
      <c r="L20" s="20"/>
      <c r="M20" s="20"/>
      <c r="N20" s="26"/>
      <c r="O20" s="40">
        <f t="shared" si="0"/>
        <v>1</v>
      </c>
      <c r="P20" s="40">
        <f>SUM(O20+'ООО I полуг'!L20)</f>
        <v>1</v>
      </c>
      <c r="Q20" s="20">
        <v>68</v>
      </c>
      <c r="R20" s="38">
        <f t="shared" si="1"/>
        <v>1.4705882352941175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16.2" thickBot="1" x14ac:dyDescent="0.35">
      <c r="A21" s="85" t="s">
        <v>31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27"/>
      <c r="Q21" s="28"/>
      <c r="R21" s="29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24.6" thickBot="1" x14ac:dyDescent="0.35">
      <c r="A22" s="19" t="s">
        <v>10</v>
      </c>
      <c r="B22" s="20"/>
      <c r="C22" s="26"/>
      <c r="D22" s="20" t="s">
        <v>88</v>
      </c>
      <c r="E22" s="26">
        <v>2</v>
      </c>
      <c r="F22" s="20"/>
      <c r="G22" s="34">
        <v>44636</v>
      </c>
      <c r="H22" s="26">
        <v>1</v>
      </c>
      <c r="I22" s="20"/>
      <c r="J22" s="53" t="s">
        <v>115</v>
      </c>
      <c r="K22" s="26">
        <v>2</v>
      </c>
      <c r="L22" s="20"/>
      <c r="M22" s="20"/>
      <c r="N22" s="26"/>
      <c r="O22" s="40">
        <f t="shared" ref="O22:O32" si="2">SUM(N22,K22,H22,E22,C22)</f>
        <v>5</v>
      </c>
      <c r="P22" s="40">
        <f>SUM(O22+'ООО I полуг'!L22)</f>
        <v>9</v>
      </c>
      <c r="Q22" s="20">
        <v>200</v>
      </c>
      <c r="R22" s="38">
        <f t="shared" ref="R22:R29" si="3">(P22/Q22)*100</f>
        <v>4.5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15" thickBot="1" x14ac:dyDescent="0.35">
      <c r="A23" s="19" t="s">
        <v>26</v>
      </c>
      <c r="B23" s="34">
        <v>44572</v>
      </c>
      <c r="C23" s="26">
        <v>1</v>
      </c>
      <c r="D23" s="34">
        <v>44601</v>
      </c>
      <c r="E23" s="26">
        <v>1</v>
      </c>
      <c r="F23" s="20"/>
      <c r="G23" s="34">
        <v>44635</v>
      </c>
      <c r="H23" s="26">
        <v>1</v>
      </c>
      <c r="I23" s="20"/>
      <c r="J23" s="34">
        <v>44663</v>
      </c>
      <c r="K23" s="26">
        <v>1</v>
      </c>
      <c r="L23" s="20"/>
      <c r="M23" s="34">
        <v>44691</v>
      </c>
      <c r="N23" s="26">
        <v>1</v>
      </c>
      <c r="O23" s="40">
        <f t="shared" si="2"/>
        <v>5</v>
      </c>
      <c r="P23" s="40">
        <f>SUM(O23+'ООО I полуг'!L23)</f>
        <v>8</v>
      </c>
      <c r="Q23" s="20">
        <v>101</v>
      </c>
      <c r="R23" s="38">
        <f t="shared" si="3"/>
        <v>7.9207920792079207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15" thickBot="1" x14ac:dyDescent="0.35">
      <c r="A24" s="19" t="s">
        <v>20</v>
      </c>
      <c r="B24" s="20"/>
      <c r="C24" s="26"/>
      <c r="D24" s="20"/>
      <c r="E24" s="26"/>
      <c r="F24" s="20"/>
      <c r="G24" s="34">
        <v>44626</v>
      </c>
      <c r="H24" s="26"/>
      <c r="I24" s="20"/>
      <c r="J24" s="20"/>
      <c r="K24" s="26"/>
      <c r="L24" s="20"/>
      <c r="M24" s="34">
        <v>44697</v>
      </c>
      <c r="N24" s="26">
        <v>1</v>
      </c>
      <c r="O24" s="40">
        <f t="shared" si="2"/>
        <v>1</v>
      </c>
      <c r="P24" s="40">
        <f>SUM(O24+'ООО I полуг'!L24)</f>
        <v>4</v>
      </c>
      <c r="Q24" s="20">
        <v>101</v>
      </c>
      <c r="R24" s="38">
        <f t="shared" si="3"/>
        <v>3.9603960396039604</v>
      </c>
      <c r="S24" s="18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18"/>
      <c r="AQ24" s="18"/>
      <c r="AR24" s="18"/>
    </row>
    <row r="25" spans="1:44" ht="24.6" thickBot="1" x14ac:dyDescent="0.35">
      <c r="A25" s="19" t="s">
        <v>13</v>
      </c>
      <c r="B25" s="34">
        <v>44577</v>
      </c>
      <c r="C25" s="26">
        <v>1</v>
      </c>
      <c r="D25" s="20" t="s">
        <v>86</v>
      </c>
      <c r="E25" s="26">
        <v>2</v>
      </c>
      <c r="F25" s="20"/>
      <c r="G25" s="34">
        <v>44651</v>
      </c>
      <c r="H25" s="26">
        <v>1</v>
      </c>
      <c r="I25" s="20"/>
      <c r="J25" s="52" t="s">
        <v>116</v>
      </c>
      <c r="K25" s="26">
        <v>1</v>
      </c>
      <c r="L25" s="20"/>
      <c r="M25" s="34">
        <v>44696</v>
      </c>
      <c r="N25" s="26">
        <v>1</v>
      </c>
      <c r="O25" s="40">
        <f t="shared" si="2"/>
        <v>6</v>
      </c>
      <c r="P25" s="40">
        <f>SUM(O25+'ООО I полуг'!L25)</f>
        <v>11</v>
      </c>
      <c r="Q25" s="20">
        <v>169</v>
      </c>
      <c r="R25" s="38">
        <f t="shared" si="3"/>
        <v>6.5088757396449708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5" thickBot="1" x14ac:dyDescent="0.35">
      <c r="A26" s="19" t="s">
        <v>32</v>
      </c>
      <c r="B26" s="20"/>
      <c r="C26" s="26"/>
      <c r="D26" s="20"/>
      <c r="E26" s="26"/>
      <c r="F26" s="20"/>
      <c r="G26" s="34">
        <v>44630</v>
      </c>
      <c r="H26" s="26">
        <v>1</v>
      </c>
      <c r="I26" s="20"/>
      <c r="J26" s="20"/>
      <c r="K26" s="26"/>
      <c r="L26" s="20"/>
      <c r="M26" s="34">
        <v>44693</v>
      </c>
      <c r="N26" s="26">
        <v>1</v>
      </c>
      <c r="O26" s="40">
        <f t="shared" si="2"/>
        <v>2</v>
      </c>
      <c r="P26" s="40">
        <f>SUM(O26+'ООО I полуг'!L26)</f>
        <v>4</v>
      </c>
      <c r="Q26" s="20">
        <v>66</v>
      </c>
      <c r="R26" s="38">
        <f t="shared" si="3"/>
        <v>6.0606060606060606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5" thickBot="1" x14ac:dyDescent="0.35">
      <c r="A27" s="19" t="s">
        <v>33</v>
      </c>
      <c r="B27" s="20"/>
      <c r="C27" s="26"/>
      <c r="D27" s="20"/>
      <c r="E27" s="26"/>
      <c r="F27" s="20"/>
      <c r="G27" s="20"/>
      <c r="H27" s="26"/>
      <c r="I27" s="20"/>
      <c r="J27" s="49"/>
      <c r="K27" s="26"/>
      <c r="L27" s="20"/>
      <c r="M27" s="34">
        <v>44683</v>
      </c>
      <c r="N27" s="26">
        <v>1</v>
      </c>
      <c r="O27" s="40">
        <f t="shared" si="2"/>
        <v>1</v>
      </c>
      <c r="P27" s="40">
        <f>SUM(O27+'ООО I полуг'!L27)</f>
        <v>2</v>
      </c>
      <c r="Q27" s="20">
        <v>34</v>
      </c>
      <c r="R27" s="38">
        <f t="shared" si="3"/>
        <v>5.8823529411764701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5" thickBot="1" x14ac:dyDescent="0.35">
      <c r="A28" s="19" t="s">
        <v>28</v>
      </c>
      <c r="B28" s="20"/>
      <c r="C28" s="26"/>
      <c r="D28" s="20"/>
      <c r="E28" s="26"/>
      <c r="F28" s="20"/>
      <c r="G28" s="49"/>
      <c r="H28" s="26"/>
      <c r="I28" s="20"/>
      <c r="J28" s="20"/>
      <c r="K28" s="26"/>
      <c r="L28" s="20"/>
      <c r="M28" s="34">
        <v>44692</v>
      </c>
      <c r="N28" s="26">
        <v>1</v>
      </c>
      <c r="O28" s="40">
        <f t="shared" si="2"/>
        <v>1</v>
      </c>
      <c r="P28" s="40">
        <f>SUM(O28+'ООО I полуг'!L28)</f>
        <v>2</v>
      </c>
      <c r="Q28" s="20">
        <v>34</v>
      </c>
      <c r="R28" s="38">
        <f t="shared" si="3"/>
        <v>5.8823529411764701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15" thickBot="1" x14ac:dyDescent="0.35">
      <c r="A29" s="19" t="s">
        <v>29</v>
      </c>
      <c r="B29" s="20"/>
      <c r="C29" s="26"/>
      <c r="D29" s="20"/>
      <c r="E29" s="26"/>
      <c r="F29" s="20"/>
      <c r="G29" s="34">
        <v>44622</v>
      </c>
      <c r="H29" s="26">
        <v>1</v>
      </c>
      <c r="I29" s="20"/>
      <c r="J29" s="20"/>
      <c r="K29" s="26"/>
      <c r="L29" s="20"/>
      <c r="M29" s="34">
        <v>44699</v>
      </c>
      <c r="N29" s="26">
        <v>1</v>
      </c>
      <c r="O29" s="40">
        <f t="shared" si="2"/>
        <v>2</v>
      </c>
      <c r="P29" s="40">
        <f>SUM(O29+'ООО I полуг'!L29)</f>
        <v>3</v>
      </c>
      <c r="Q29" s="20">
        <v>34</v>
      </c>
      <c r="R29" s="38">
        <f t="shared" si="3"/>
        <v>8.8235294117647065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15" thickBot="1" x14ac:dyDescent="0.35">
      <c r="A30" s="19" t="s">
        <v>16</v>
      </c>
      <c r="B30" s="20"/>
      <c r="C30" s="26"/>
      <c r="D30" s="20"/>
      <c r="E30" s="26"/>
      <c r="F30" s="20"/>
      <c r="G30" s="20"/>
      <c r="H30" s="26"/>
      <c r="I30" s="20"/>
      <c r="J30" s="20"/>
      <c r="K30" s="26"/>
      <c r="L30" s="20"/>
      <c r="M30" s="43">
        <v>44698</v>
      </c>
      <c r="N30" s="26">
        <v>1</v>
      </c>
      <c r="O30" s="40">
        <f t="shared" si="2"/>
        <v>1</v>
      </c>
      <c r="P30" s="40">
        <f>SUM(O30+'ООО I полуг'!L30)</f>
        <v>1</v>
      </c>
      <c r="Q30" s="20">
        <v>34</v>
      </c>
      <c r="R30" s="38">
        <f t="shared" ref="R30:R32" si="4">(P30/Q30)*100</f>
        <v>2.9411764705882351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15" thickBot="1" x14ac:dyDescent="0.35">
      <c r="A31" s="19" t="s">
        <v>17</v>
      </c>
      <c r="B31" s="20"/>
      <c r="C31" s="26"/>
      <c r="D31" s="20"/>
      <c r="E31" s="26"/>
      <c r="F31" s="20"/>
      <c r="G31" s="20"/>
      <c r="H31" s="26"/>
      <c r="I31" s="20"/>
      <c r="J31" s="20"/>
      <c r="K31" s="26"/>
      <c r="L31" s="20"/>
      <c r="M31" s="34">
        <v>44686</v>
      </c>
      <c r="N31" s="26">
        <v>1</v>
      </c>
      <c r="O31" s="40">
        <f t="shared" si="2"/>
        <v>1</v>
      </c>
      <c r="P31" s="40">
        <f>SUM(O31+'ООО I полуг'!L31)</f>
        <v>1</v>
      </c>
      <c r="Q31" s="20">
        <v>33</v>
      </c>
      <c r="R31" s="38">
        <f t="shared" si="4"/>
        <v>3.0303030303030303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5" thickBot="1" x14ac:dyDescent="0.35">
      <c r="A32" s="19" t="s">
        <v>15</v>
      </c>
      <c r="B32" s="20"/>
      <c r="C32" s="26"/>
      <c r="D32" s="20"/>
      <c r="E32" s="26"/>
      <c r="F32" s="20"/>
      <c r="G32" s="20"/>
      <c r="H32" s="26"/>
      <c r="I32" s="20"/>
      <c r="J32" s="20"/>
      <c r="K32" s="26"/>
      <c r="L32" s="20"/>
      <c r="M32" s="34">
        <v>44706</v>
      </c>
      <c r="N32" s="26">
        <v>1</v>
      </c>
      <c r="O32" s="40">
        <f t="shared" si="2"/>
        <v>1</v>
      </c>
      <c r="P32" s="40">
        <f>SUM(O32+'ООО I полуг'!L32)</f>
        <v>1</v>
      </c>
      <c r="Q32" s="20">
        <v>67</v>
      </c>
      <c r="R32" s="38">
        <f t="shared" si="4"/>
        <v>1.4925373134328357</v>
      </c>
    </row>
    <row r="33" spans="1:18" ht="15" thickBot="1" x14ac:dyDescent="0.35">
      <c r="A33" s="19" t="s">
        <v>42</v>
      </c>
      <c r="B33" s="20"/>
      <c r="C33" s="26"/>
      <c r="D33" s="20"/>
      <c r="E33" s="26"/>
      <c r="F33" s="20"/>
      <c r="G33" s="20"/>
      <c r="H33" s="26"/>
      <c r="I33" s="20"/>
      <c r="J33" s="34">
        <v>44676</v>
      </c>
      <c r="K33" s="26">
        <v>1</v>
      </c>
      <c r="L33" s="20"/>
      <c r="M33" s="20"/>
      <c r="N33" s="26"/>
      <c r="O33" s="40"/>
      <c r="P33" s="40"/>
      <c r="Q33" s="20">
        <v>34</v>
      </c>
      <c r="R33" s="38"/>
    </row>
    <row r="34" spans="1:18" x14ac:dyDescent="0.3">
      <c r="A34" s="57" t="s">
        <v>18</v>
      </c>
      <c r="B34" s="58"/>
      <c r="C34" s="59"/>
      <c r="D34" s="58"/>
      <c r="E34" s="59"/>
      <c r="F34" s="58"/>
      <c r="G34" s="58"/>
      <c r="H34" s="59"/>
      <c r="I34" s="58"/>
      <c r="J34" s="58"/>
      <c r="K34" s="59"/>
      <c r="L34" s="58"/>
      <c r="M34" s="66">
        <v>44700</v>
      </c>
      <c r="N34" s="59">
        <v>1</v>
      </c>
      <c r="O34" s="61">
        <f>SUM(N34,K34,H34,E34,C34)</f>
        <v>1</v>
      </c>
      <c r="P34" s="61">
        <f>SUM(O34+'ООО I полуг'!L33)</f>
        <v>1</v>
      </c>
      <c r="Q34" s="58">
        <v>67</v>
      </c>
      <c r="R34" s="62">
        <f>(P34/Q34)*100</f>
        <v>1.4925373134328357</v>
      </c>
    </row>
    <row r="35" spans="1:18" s="64" customFormat="1" ht="43.2" customHeight="1" x14ac:dyDescent="0.25">
      <c r="A35" s="64" t="s">
        <v>127</v>
      </c>
      <c r="G35" s="65" t="s">
        <v>128</v>
      </c>
    </row>
    <row r="36" spans="1:18" ht="16.2" thickBot="1" x14ac:dyDescent="0.35">
      <c r="A36" s="92" t="s">
        <v>34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4"/>
      <c r="P36" s="67"/>
      <c r="Q36" s="68"/>
      <c r="R36" s="69"/>
    </row>
    <row r="37" spans="1:18" s="56" customFormat="1" ht="24.6" thickBot="1" x14ac:dyDescent="0.35">
      <c r="A37" s="51" t="s">
        <v>10</v>
      </c>
      <c r="B37" s="43">
        <v>44938</v>
      </c>
      <c r="C37" s="54"/>
      <c r="D37" s="43" t="s">
        <v>122</v>
      </c>
      <c r="E37" s="54"/>
      <c r="F37" s="49"/>
      <c r="G37" s="49"/>
      <c r="H37" s="54"/>
      <c r="I37" s="49"/>
      <c r="J37" s="52" t="s">
        <v>123</v>
      </c>
      <c r="K37" s="54"/>
      <c r="L37" s="49"/>
      <c r="M37" s="49"/>
      <c r="N37" s="54"/>
      <c r="O37" s="54">
        <v>5</v>
      </c>
      <c r="P37" s="54">
        <f>SUM(O37+'ООО I полуг'!L35)</f>
        <v>6</v>
      </c>
      <c r="Q37" s="49">
        <v>135</v>
      </c>
      <c r="R37" s="55">
        <v>4</v>
      </c>
    </row>
    <row r="38" spans="1:18" ht="15" thickBot="1" x14ac:dyDescent="0.35">
      <c r="A38" s="19" t="s">
        <v>26</v>
      </c>
      <c r="B38" s="20"/>
      <c r="C38" s="26"/>
      <c r="D38" s="34">
        <v>44609</v>
      </c>
      <c r="E38" s="26">
        <v>1</v>
      </c>
      <c r="F38" s="20"/>
      <c r="G38" s="20"/>
      <c r="H38" s="26"/>
      <c r="I38" s="20"/>
      <c r="J38" s="34">
        <v>44668</v>
      </c>
      <c r="K38" s="26">
        <v>1</v>
      </c>
      <c r="L38" s="20"/>
      <c r="M38" s="34">
        <v>44693</v>
      </c>
      <c r="N38" s="26">
        <v>1</v>
      </c>
      <c r="O38" s="40">
        <f t="shared" ref="O38:O51" si="5">SUM(N38,K38,H38,E38,C38)</f>
        <v>3</v>
      </c>
      <c r="P38" s="40">
        <f>SUM(O38+'ООО I полуг'!L36)</f>
        <v>5</v>
      </c>
      <c r="Q38" s="20">
        <v>67</v>
      </c>
      <c r="R38" s="38">
        <f t="shared" ref="R38:R51" si="6">(P38/Q38)*100</f>
        <v>7.4626865671641784</v>
      </c>
    </row>
    <row r="39" spans="1:18" ht="24.6" thickBot="1" x14ac:dyDescent="0.35">
      <c r="A39" s="19" t="s">
        <v>20</v>
      </c>
      <c r="B39" s="34">
        <v>44584</v>
      </c>
      <c r="C39" s="26">
        <v>1</v>
      </c>
      <c r="D39" s="20"/>
      <c r="E39" s="26"/>
      <c r="F39" s="20"/>
      <c r="G39" s="34">
        <v>44649</v>
      </c>
      <c r="H39" s="26">
        <v>1</v>
      </c>
      <c r="I39" s="20"/>
      <c r="J39" s="20"/>
      <c r="K39" s="26"/>
      <c r="L39" s="20"/>
      <c r="M39" s="52" t="s">
        <v>119</v>
      </c>
      <c r="N39" s="26">
        <v>1</v>
      </c>
      <c r="O39" s="40">
        <f t="shared" si="5"/>
        <v>3</v>
      </c>
      <c r="P39" s="40">
        <f>SUM(O39+'ООО I полуг'!L39)</f>
        <v>7</v>
      </c>
      <c r="Q39" s="20">
        <v>100</v>
      </c>
      <c r="R39" s="38">
        <f t="shared" si="6"/>
        <v>7.0000000000000009</v>
      </c>
    </row>
    <row r="40" spans="1:18" ht="15" thickBot="1" x14ac:dyDescent="0.35">
      <c r="A40" s="19" t="s">
        <v>36</v>
      </c>
      <c r="B40" s="34">
        <v>44572</v>
      </c>
      <c r="C40" s="26">
        <v>1</v>
      </c>
      <c r="D40" s="34">
        <v>44600</v>
      </c>
      <c r="E40" s="26">
        <v>1</v>
      </c>
      <c r="F40" s="20"/>
      <c r="G40" s="34">
        <v>44621</v>
      </c>
      <c r="H40" s="26">
        <v>1</v>
      </c>
      <c r="I40" s="20"/>
      <c r="J40" s="52" t="s">
        <v>117</v>
      </c>
      <c r="K40" s="26">
        <v>1</v>
      </c>
      <c r="L40" s="20"/>
      <c r="M40" s="34">
        <v>44700</v>
      </c>
      <c r="N40" s="26">
        <v>1</v>
      </c>
      <c r="O40" s="40">
        <f t="shared" si="5"/>
        <v>5</v>
      </c>
      <c r="P40" s="40">
        <f>SUM(O40+'ООО I полуг'!L40)</f>
        <v>8</v>
      </c>
      <c r="Q40" s="20">
        <v>100</v>
      </c>
      <c r="R40" s="38">
        <f t="shared" si="6"/>
        <v>8</v>
      </c>
    </row>
    <row r="41" spans="1:18" ht="15" thickBot="1" x14ac:dyDescent="0.35">
      <c r="A41" s="19" t="s">
        <v>37</v>
      </c>
      <c r="B41" s="20"/>
      <c r="C41" s="26"/>
      <c r="D41" s="34">
        <v>44599</v>
      </c>
      <c r="E41" s="26">
        <v>1</v>
      </c>
      <c r="F41" s="20"/>
      <c r="G41" s="34">
        <v>44622</v>
      </c>
      <c r="H41" s="26">
        <v>1</v>
      </c>
      <c r="I41" s="20"/>
      <c r="J41" s="20"/>
      <c r="K41" s="26"/>
      <c r="L41" s="20"/>
      <c r="M41" s="34">
        <v>44683</v>
      </c>
      <c r="N41" s="26">
        <v>1</v>
      </c>
      <c r="O41" s="40">
        <f t="shared" si="5"/>
        <v>3</v>
      </c>
      <c r="P41" s="40">
        <f>SUM(O41+'ООО I полуг'!L41)</f>
        <v>5</v>
      </c>
      <c r="Q41" s="20">
        <v>68</v>
      </c>
      <c r="R41" s="38">
        <f t="shared" si="6"/>
        <v>7.3529411764705888</v>
      </c>
    </row>
    <row r="42" spans="1:18" ht="15" thickBot="1" x14ac:dyDescent="0.35">
      <c r="A42" s="19" t="s">
        <v>38</v>
      </c>
      <c r="B42" s="20"/>
      <c r="C42" s="26"/>
      <c r="D42" s="20"/>
      <c r="E42" s="26"/>
      <c r="F42" s="20"/>
      <c r="G42" s="20"/>
      <c r="H42" s="26"/>
      <c r="I42" s="20"/>
      <c r="J42" s="34">
        <v>44677</v>
      </c>
      <c r="K42" s="26">
        <v>1</v>
      </c>
      <c r="L42" s="20"/>
      <c r="M42" s="20"/>
      <c r="N42" s="26"/>
      <c r="O42" s="40">
        <f t="shared" si="5"/>
        <v>1</v>
      </c>
      <c r="P42" s="40">
        <f>SUM(O42+'ООО I полуг'!L42)</f>
        <v>2</v>
      </c>
      <c r="Q42" s="20">
        <v>34</v>
      </c>
      <c r="R42" s="38">
        <f t="shared" si="6"/>
        <v>5.8823529411764701</v>
      </c>
    </row>
    <row r="43" spans="1:18" ht="15" thickBot="1" x14ac:dyDescent="0.35">
      <c r="A43" s="19" t="s">
        <v>32</v>
      </c>
      <c r="B43" s="20"/>
      <c r="C43" s="26"/>
      <c r="D43" s="20"/>
      <c r="E43" s="26"/>
      <c r="F43" s="20"/>
      <c r="G43" s="34">
        <v>44623</v>
      </c>
      <c r="H43" s="26">
        <v>1</v>
      </c>
      <c r="I43" s="20"/>
      <c r="J43" s="49"/>
      <c r="K43" s="26"/>
      <c r="L43" s="20"/>
      <c r="M43" s="34">
        <v>44698</v>
      </c>
      <c r="N43" s="26">
        <v>1</v>
      </c>
      <c r="O43" s="40">
        <f t="shared" si="5"/>
        <v>2</v>
      </c>
      <c r="P43" s="40">
        <f>SUM(O43+'ООО I полуг'!L43)</f>
        <v>4</v>
      </c>
      <c r="Q43" s="20">
        <v>67</v>
      </c>
      <c r="R43" s="38">
        <f t="shared" si="6"/>
        <v>5.9701492537313428</v>
      </c>
    </row>
    <row r="44" spans="1:18" ht="15" thickBot="1" x14ac:dyDescent="0.35">
      <c r="A44" s="19" t="s">
        <v>33</v>
      </c>
      <c r="B44" s="20"/>
      <c r="C44" s="26"/>
      <c r="D44" s="20"/>
      <c r="E44" s="26"/>
      <c r="F44" s="20"/>
      <c r="G44" s="20"/>
      <c r="H44" s="26"/>
      <c r="I44" s="20"/>
      <c r="J44" s="34">
        <v>44676</v>
      </c>
      <c r="K44" s="26">
        <v>1</v>
      </c>
      <c r="L44" s="20"/>
      <c r="M44" s="20"/>
      <c r="N44" s="26"/>
      <c r="O44" s="40">
        <f t="shared" si="5"/>
        <v>1</v>
      </c>
      <c r="P44" s="40">
        <f>SUM(O44+'ООО I полуг'!L44)</f>
        <v>3</v>
      </c>
      <c r="Q44" s="20">
        <v>34</v>
      </c>
      <c r="R44" s="38">
        <f t="shared" si="6"/>
        <v>8.8235294117647065</v>
      </c>
    </row>
    <row r="45" spans="1:18" ht="15" thickBot="1" x14ac:dyDescent="0.35">
      <c r="A45" s="19" t="s">
        <v>28</v>
      </c>
      <c r="B45" s="20"/>
      <c r="C45" s="26"/>
      <c r="D45" s="34">
        <v>44601</v>
      </c>
      <c r="E45" s="26">
        <v>1</v>
      </c>
      <c r="F45" s="20"/>
      <c r="G45" s="20"/>
      <c r="H45" s="26"/>
      <c r="I45" s="20"/>
      <c r="J45" s="43"/>
      <c r="K45" s="26"/>
      <c r="L45" s="20"/>
      <c r="M45" s="34">
        <v>44699</v>
      </c>
      <c r="N45" s="26">
        <v>1</v>
      </c>
      <c r="O45" s="40">
        <f t="shared" si="5"/>
        <v>2</v>
      </c>
      <c r="P45" s="40">
        <f>SUM(O45+'ООО I полуг'!L45)</f>
        <v>4</v>
      </c>
      <c r="Q45" s="20">
        <v>68</v>
      </c>
      <c r="R45" s="38">
        <f t="shared" si="6"/>
        <v>5.8823529411764701</v>
      </c>
    </row>
    <row r="46" spans="1:18" ht="15" thickBot="1" x14ac:dyDescent="0.35">
      <c r="A46" s="19" t="s">
        <v>29</v>
      </c>
      <c r="B46" s="20"/>
      <c r="C46" s="26"/>
      <c r="D46" s="20"/>
      <c r="E46" s="26"/>
      <c r="F46" s="20"/>
      <c r="G46" s="20"/>
      <c r="H46" s="26"/>
      <c r="I46" s="20"/>
      <c r="J46" s="43">
        <v>44671</v>
      </c>
      <c r="K46" s="26">
        <v>1</v>
      </c>
      <c r="L46" s="20"/>
      <c r="M46" s="43"/>
      <c r="N46" s="26">
        <v>1</v>
      </c>
      <c r="O46" s="40">
        <f t="shared" si="5"/>
        <v>2</v>
      </c>
      <c r="P46" s="40">
        <f>SUM(O46+'ООО I полуг'!L46)</f>
        <v>3</v>
      </c>
      <c r="Q46" s="20">
        <v>68</v>
      </c>
      <c r="R46" s="38">
        <f t="shared" si="6"/>
        <v>4.4117647058823533</v>
      </c>
    </row>
    <row r="47" spans="1:18" ht="15" thickBot="1" x14ac:dyDescent="0.35">
      <c r="A47" s="19" t="s">
        <v>39</v>
      </c>
      <c r="B47" s="34">
        <v>44574</v>
      </c>
      <c r="C47" s="26">
        <v>1</v>
      </c>
      <c r="D47" s="20"/>
      <c r="E47" s="26"/>
      <c r="F47" s="20"/>
      <c r="G47" s="20"/>
      <c r="H47" s="26"/>
      <c r="I47" s="20"/>
      <c r="J47" s="34">
        <v>44655</v>
      </c>
      <c r="K47" s="26">
        <v>1</v>
      </c>
      <c r="L47" s="20"/>
      <c r="M47" s="43">
        <v>44697</v>
      </c>
      <c r="N47" s="26">
        <v>1</v>
      </c>
      <c r="O47" s="40">
        <f t="shared" si="5"/>
        <v>3</v>
      </c>
      <c r="P47" s="40">
        <f>SUM(O47+'ООО I полуг'!L47)</f>
        <v>4</v>
      </c>
      <c r="Q47" s="20">
        <v>67</v>
      </c>
      <c r="R47" s="38">
        <f t="shared" si="6"/>
        <v>5.9701492537313428</v>
      </c>
    </row>
    <row r="48" spans="1:18" ht="15" thickBot="1" x14ac:dyDescent="0.35">
      <c r="A48" s="19" t="s">
        <v>16</v>
      </c>
      <c r="B48" s="20"/>
      <c r="C48" s="26"/>
      <c r="D48" s="20"/>
      <c r="E48" s="26"/>
      <c r="F48" s="20"/>
      <c r="G48" s="20"/>
      <c r="H48" s="26"/>
      <c r="I48" s="20"/>
      <c r="J48" s="34">
        <v>44675</v>
      </c>
      <c r="K48" s="26">
        <v>1</v>
      </c>
      <c r="L48" s="20"/>
      <c r="M48" s="49"/>
      <c r="N48" s="26"/>
      <c r="O48" s="40">
        <f t="shared" si="5"/>
        <v>1</v>
      </c>
      <c r="P48" s="40">
        <f>SUM(O48+'ООО I полуг'!L48)</f>
        <v>1</v>
      </c>
      <c r="Q48" s="20">
        <v>33</v>
      </c>
      <c r="R48" s="38">
        <f t="shared" si="6"/>
        <v>3.0303030303030303</v>
      </c>
    </row>
    <row r="49" spans="1:18" ht="15" thickBot="1" x14ac:dyDescent="0.35">
      <c r="A49" s="19" t="s">
        <v>17</v>
      </c>
      <c r="B49" s="20"/>
      <c r="C49" s="26"/>
      <c r="D49" s="20"/>
      <c r="E49" s="26"/>
      <c r="F49" s="20"/>
      <c r="G49" s="20"/>
      <c r="H49" s="26"/>
      <c r="I49" s="20"/>
      <c r="J49" s="20"/>
      <c r="K49" s="26"/>
      <c r="L49" s="20"/>
      <c r="M49" s="43">
        <v>44696</v>
      </c>
      <c r="N49" s="26">
        <v>1</v>
      </c>
      <c r="O49" s="40">
        <f t="shared" si="5"/>
        <v>1</v>
      </c>
      <c r="P49" s="40">
        <f>SUM(O49+'ООО I полуг'!L49)</f>
        <v>1</v>
      </c>
      <c r="Q49" s="20">
        <v>33</v>
      </c>
      <c r="R49" s="38">
        <f t="shared" si="6"/>
        <v>3.0303030303030303</v>
      </c>
    </row>
    <row r="50" spans="1:18" ht="15" thickBot="1" x14ac:dyDescent="0.35">
      <c r="A50" s="19" t="s">
        <v>42</v>
      </c>
      <c r="B50" s="20"/>
      <c r="C50" s="26"/>
      <c r="D50" s="20"/>
      <c r="E50" s="26"/>
      <c r="F50" s="20"/>
      <c r="G50" s="20"/>
      <c r="H50" s="26"/>
      <c r="I50" s="20"/>
      <c r="J50" s="20"/>
      <c r="K50" s="26"/>
      <c r="L50" s="20"/>
      <c r="M50" s="34">
        <v>44692</v>
      </c>
      <c r="N50" s="26">
        <v>1</v>
      </c>
      <c r="O50" s="40">
        <f t="shared" si="5"/>
        <v>1</v>
      </c>
      <c r="P50" s="40"/>
      <c r="Q50" s="20">
        <v>34</v>
      </c>
      <c r="R50" s="38">
        <v>3</v>
      </c>
    </row>
    <row r="51" spans="1:18" ht="15" thickBot="1" x14ac:dyDescent="0.35">
      <c r="A51" s="19" t="s">
        <v>15</v>
      </c>
      <c r="B51" s="20"/>
      <c r="C51" s="26"/>
      <c r="D51" s="20"/>
      <c r="E51" s="26"/>
      <c r="F51" s="20"/>
      <c r="G51" s="20"/>
      <c r="H51" s="26"/>
      <c r="I51" s="20"/>
      <c r="J51" s="20"/>
      <c r="K51" s="26"/>
      <c r="L51" s="20"/>
      <c r="M51" s="34">
        <v>44707</v>
      </c>
      <c r="N51" s="26">
        <v>1</v>
      </c>
      <c r="O51" s="40">
        <f t="shared" si="5"/>
        <v>1</v>
      </c>
      <c r="P51" s="40">
        <f>SUM(O51+'ООО I полуг'!L50)</f>
        <v>1</v>
      </c>
      <c r="Q51" s="20">
        <v>67</v>
      </c>
      <c r="R51" s="38">
        <f t="shared" si="6"/>
        <v>1.4925373134328357</v>
      </c>
    </row>
    <row r="52" spans="1:18" x14ac:dyDescent="0.3">
      <c r="A52" s="57" t="s">
        <v>18</v>
      </c>
      <c r="B52" s="58"/>
      <c r="C52" s="59"/>
      <c r="D52" s="58"/>
      <c r="E52" s="59"/>
      <c r="F52" s="58"/>
      <c r="G52" s="58"/>
      <c r="H52" s="59"/>
      <c r="I52" s="58"/>
      <c r="J52" s="58"/>
      <c r="K52" s="59"/>
      <c r="L52" s="58"/>
      <c r="M52" s="60">
        <v>44705</v>
      </c>
      <c r="N52" s="59">
        <v>1</v>
      </c>
      <c r="O52" s="61">
        <f>SUM(N52,K52,H52,E52,C52)</f>
        <v>1</v>
      </c>
      <c r="P52" s="61">
        <f>SUM(O52+'ООО I полуг'!L51)</f>
        <v>1</v>
      </c>
      <c r="Q52" s="58">
        <v>68</v>
      </c>
      <c r="R52" s="62">
        <f>(P52/Q52)*100</f>
        <v>1.4705882352941175</v>
      </c>
    </row>
    <row r="53" spans="1:18" s="64" customFormat="1" ht="34.200000000000003" customHeight="1" x14ac:dyDescent="0.25">
      <c r="A53" s="64" t="s">
        <v>129</v>
      </c>
      <c r="J53" s="65" t="s">
        <v>124</v>
      </c>
    </row>
    <row r="54" spans="1:18" ht="16.2" thickBot="1" x14ac:dyDescent="0.35">
      <c r="A54" s="92" t="s">
        <v>40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/>
      <c r="Q54" s="89"/>
      <c r="R54" s="89"/>
    </row>
    <row r="55" spans="1:18" ht="25.2" customHeight="1" thickBot="1" x14ac:dyDescent="0.35">
      <c r="A55" s="19" t="s">
        <v>10</v>
      </c>
      <c r="B55" s="20"/>
      <c r="C55" s="26"/>
      <c r="D55" s="34">
        <v>44595</v>
      </c>
      <c r="E55" s="26">
        <v>1</v>
      </c>
      <c r="F55" s="20"/>
      <c r="G55" s="34">
        <v>44636</v>
      </c>
      <c r="H55" s="26">
        <v>1</v>
      </c>
      <c r="I55" s="20"/>
      <c r="J55" s="53" t="s">
        <v>120</v>
      </c>
      <c r="K55" s="26">
        <v>2</v>
      </c>
      <c r="L55" s="20"/>
      <c r="M55" s="20"/>
      <c r="N55" s="26"/>
      <c r="O55" s="40">
        <f t="shared" ref="O55:O71" si="7">SUM(N55,K55,H55,E55,C55)</f>
        <v>4</v>
      </c>
      <c r="P55" s="40">
        <f>SUM(O55+'ООО I полуг'!L53)</f>
        <v>8</v>
      </c>
      <c r="Q55" s="20">
        <v>100</v>
      </c>
      <c r="R55" s="38">
        <f t="shared" ref="R55:R71" si="8">(P55/Q55)*100</f>
        <v>8</v>
      </c>
    </row>
    <row r="56" spans="1:18" ht="15" thickBot="1" x14ac:dyDescent="0.35">
      <c r="A56" s="19" t="s">
        <v>26</v>
      </c>
      <c r="B56" s="20"/>
      <c r="C56" s="26"/>
      <c r="D56" s="34">
        <v>44619</v>
      </c>
      <c r="E56" s="26">
        <v>1</v>
      </c>
      <c r="F56" s="20"/>
      <c r="G56" s="20"/>
      <c r="H56" s="26"/>
      <c r="I56" s="20"/>
      <c r="J56" s="34">
        <v>44663</v>
      </c>
      <c r="K56" s="26">
        <v>1</v>
      </c>
      <c r="L56" s="20"/>
      <c r="M56" s="34">
        <v>44684</v>
      </c>
      <c r="N56" s="26">
        <v>1</v>
      </c>
      <c r="O56" s="40">
        <f t="shared" si="7"/>
        <v>3</v>
      </c>
      <c r="P56" s="40">
        <f>SUM(O56+'ООО I полуг'!L54)</f>
        <v>6</v>
      </c>
      <c r="Q56" s="20">
        <v>67</v>
      </c>
      <c r="R56" s="38">
        <f t="shared" si="8"/>
        <v>8.9552238805970141</v>
      </c>
    </row>
    <row r="57" spans="1:18" ht="15" thickBot="1" x14ac:dyDescent="0.35">
      <c r="A57" s="51" t="s">
        <v>12</v>
      </c>
      <c r="B57" s="20"/>
      <c r="C57" s="26"/>
      <c r="D57" s="34"/>
      <c r="E57" s="26"/>
      <c r="F57" s="20"/>
      <c r="G57" s="34">
        <v>44651</v>
      </c>
      <c r="H57" s="26">
        <v>1</v>
      </c>
      <c r="I57" s="20"/>
      <c r="J57" s="34"/>
      <c r="K57" s="26"/>
      <c r="L57" s="20"/>
      <c r="M57" s="34"/>
      <c r="N57" s="26"/>
      <c r="O57" s="40">
        <v>1</v>
      </c>
      <c r="P57" s="40">
        <v>1</v>
      </c>
      <c r="Q57" s="20">
        <v>17</v>
      </c>
      <c r="R57" s="38">
        <v>6</v>
      </c>
    </row>
    <row r="58" spans="1:18" ht="15" thickBot="1" x14ac:dyDescent="0.35">
      <c r="A58" s="19" t="s">
        <v>68</v>
      </c>
      <c r="B58" s="20"/>
      <c r="C58" s="26"/>
      <c r="D58" s="34"/>
      <c r="E58" s="26"/>
      <c r="F58" s="20"/>
      <c r="G58" s="20"/>
      <c r="H58" s="26"/>
      <c r="I58" s="20"/>
      <c r="J58" s="34">
        <v>44672</v>
      </c>
      <c r="K58" s="26">
        <v>1</v>
      </c>
      <c r="L58" s="20"/>
      <c r="M58" s="34"/>
      <c r="N58" s="26"/>
      <c r="O58" s="40">
        <v>1</v>
      </c>
      <c r="P58" s="40">
        <v>1</v>
      </c>
      <c r="Q58" s="20">
        <v>16</v>
      </c>
      <c r="R58" s="38">
        <v>6</v>
      </c>
    </row>
    <row r="59" spans="1:18" ht="15" thickBot="1" x14ac:dyDescent="0.35">
      <c r="A59" s="19" t="s">
        <v>20</v>
      </c>
      <c r="B59" s="20"/>
      <c r="C59" s="26"/>
      <c r="D59" s="34">
        <v>44598</v>
      </c>
      <c r="E59" s="26">
        <v>1</v>
      </c>
      <c r="F59" s="20"/>
      <c r="G59" s="34">
        <v>44626</v>
      </c>
      <c r="H59" s="26">
        <v>1</v>
      </c>
      <c r="I59" s="20"/>
      <c r="J59" s="34">
        <v>44661</v>
      </c>
      <c r="K59" s="26">
        <v>1</v>
      </c>
      <c r="L59" s="20"/>
      <c r="M59" s="34">
        <v>44705</v>
      </c>
      <c r="N59" s="26">
        <v>1</v>
      </c>
      <c r="O59" s="40">
        <f t="shared" si="7"/>
        <v>4</v>
      </c>
      <c r="P59" s="40">
        <f>SUM(O59+'ООО I полуг'!L55)</f>
        <v>7</v>
      </c>
      <c r="Q59" s="20">
        <v>100</v>
      </c>
      <c r="R59" s="38">
        <f t="shared" si="8"/>
        <v>7.0000000000000009</v>
      </c>
    </row>
    <row r="60" spans="1:18" ht="15" thickBot="1" x14ac:dyDescent="0.35">
      <c r="A60" s="19" t="s">
        <v>36</v>
      </c>
      <c r="B60" s="20"/>
      <c r="C60" s="26"/>
      <c r="D60" s="34">
        <v>44600</v>
      </c>
      <c r="E60" s="26">
        <v>1</v>
      </c>
      <c r="F60" s="20"/>
      <c r="G60" s="34">
        <v>44630</v>
      </c>
      <c r="H60" s="26">
        <v>1</v>
      </c>
      <c r="I60" s="20"/>
      <c r="J60" s="34">
        <v>44668</v>
      </c>
      <c r="K60" s="26">
        <v>1</v>
      </c>
      <c r="L60" s="20"/>
      <c r="M60" s="52" t="s">
        <v>121</v>
      </c>
      <c r="N60" s="26">
        <v>1</v>
      </c>
      <c r="O60" s="40">
        <f t="shared" si="7"/>
        <v>4</v>
      </c>
      <c r="P60" s="40">
        <f>SUM(O60+'ООО I полуг'!L56)</f>
        <v>7</v>
      </c>
      <c r="Q60" s="20">
        <v>100</v>
      </c>
      <c r="R60" s="38">
        <f t="shared" si="8"/>
        <v>7.0000000000000009</v>
      </c>
    </row>
    <row r="61" spans="1:18" ht="15" thickBot="1" x14ac:dyDescent="0.35">
      <c r="A61" s="19" t="s">
        <v>37</v>
      </c>
      <c r="B61" s="20"/>
      <c r="C61" s="26"/>
      <c r="D61" s="20"/>
      <c r="E61" s="26"/>
      <c r="F61" s="20"/>
      <c r="G61" s="34">
        <v>44634</v>
      </c>
      <c r="H61" s="26">
        <v>1</v>
      </c>
      <c r="I61" s="20"/>
      <c r="J61" s="34">
        <v>44662</v>
      </c>
      <c r="K61" s="26">
        <v>1</v>
      </c>
      <c r="L61" s="20"/>
      <c r="M61" s="34">
        <v>44697</v>
      </c>
      <c r="N61" s="26">
        <v>1</v>
      </c>
      <c r="O61" s="40">
        <f t="shared" si="7"/>
        <v>3</v>
      </c>
      <c r="P61" s="40">
        <f>SUM(O61+'ООО I полуг'!L57)</f>
        <v>5</v>
      </c>
      <c r="Q61" s="20">
        <v>68</v>
      </c>
      <c r="R61" s="38">
        <f t="shared" si="8"/>
        <v>7.3529411764705888</v>
      </c>
    </row>
    <row r="62" spans="1:18" ht="15" thickBot="1" x14ac:dyDescent="0.35">
      <c r="A62" s="19" t="s">
        <v>38</v>
      </c>
      <c r="B62" s="20"/>
      <c r="C62" s="26"/>
      <c r="D62" s="34">
        <v>44620</v>
      </c>
      <c r="E62" s="26">
        <v>1</v>
      </c>
      <c r="F62" s="20"/>
      <c r="G62" s="20"/>
      <c r="H62" s="26"/>
      <c r="I62" s="20"/>
      <c r="J62" s="34">
        <v>44676</v>
      </c>
      <c r="K62" s="26">
        <v>1</v>
      </c>
      <c r="L62" s="20"/>
      <c r="M62" s="20"/>
      <c r="N62" s="26"/>
      <c r="O62" s="40">
        <f t="shared" si="7"/>
        <v>2</v>
      </c>
      <c r="P62" s="40">
        <f>SUM(O62+'ООО I полуг'!L58)</f>
        <v>3</v>
      </c>
      <c r="Q62" s="20">
        <v>34</v>
      </c>
      <c r="R62" s="38">
        <f t="shared" si="8"/>
        <v>8.8235294117647065</v>
      </c>
    </row>
    <row r="63" spans="1:18" ht="15" thickBot="1" x14ac:dyDescent="0.35">
      <c r="A63" s="19" t="s">
        <v>32</v>
      </c>
      <c r="B63" s="20"/>
      <c r="C63" s="26"/>
      <c r="D63" s="20"/>
      <c r="E63" s="26"/>
      <c r="F63" s="20"/>
      <c r="G63" s="34">
        <v>44627</v>
      </c>
      <c r="H63" s="26">
        <v>1</v>
      </c>
      <c r="I63" s="20"/>
      <c r="J63" s="20"/>
      <c r="K63" s="26"/>
      <c r="L63" s="20"/>
      <c r="M63" s="34">
        <v>44699</v>
      </c>
      <c r="N63" s="26">
        <v>1</v>
      </c>
      <c r="O63" s="40">
        <f t="shared" si="7"/>
        <v>2</v>
      </c>
      <c r="P63" s="40">
        <f>SUM(O63+'ООО I полуг'!L59)</f>
        <v>4</v>
      </c>
      <c r="Q63" s="20">
        <v>68</v>
      </c>
      <c r="R63" s="38">
        <f t="shared" si="8"/>
        <v>5.8823529411764701</v>
      </c>
    </row>
    <row r="64" spans="1:18" ht="15" thickBot="1" x14ac:dyDescent="0.35">
      <c r="A64" s="19" t="s">
        <v>33</v>
      </c>
      <c r="B64" s="20"/>
      <c r="C64" s="26"/>
      <c r="D64" s="20"/>
      <c r="E64" s="26"/>
      <c r="F64" s="20"/>
      <c r="G64" s="20"/>
      <c r="H64" s="26"/>
      <c r="I64" s="20"/>
      <c r="J64" s="20"/>
      <c r="K64" s="26"/>
      <c r="L64" s="20"/>
      <c r="M64" s="34">
        <v>44683</v>
      </c>
      <c r="N64" s="26">
        <v>1</v>
      </c>
      <c r="O64" s="40">
        <f t="shared" si="7"/>
        <v>1</v>
      </c>
      <c r="P64" s="40">
        <f>SUM(O64+'ООО I полуг'!L60)</f>
        <v>3</v>
      </c>
      <c r="Q64" s="20">
        <v>34</v>
      </c>
      <c r="R64" s="38">
        <f t="shared" si="8"/>
        <v>8.8235294117647065</v>
      </c>
    </row>
    <row r="65" spans="1:18" ht="15" thickBot="1" x14ac:dyDescent="0.35">
      <c r="A65" s="19" t="s">
        <v>28</v>
      </c>
      <c r="B65" s="20"/>
      <c r="C65" s="26"/>
      <c r="D65" s="34">
        <v>44608</v>
      </c>
      <c r="E65" s="26">
        <v>1</v>
      </c>
      <c r="F65" s="20"/>
      <c r="G65" s="20"/>
      <c r="H65" s="26"/>
      <c r="I65" s="20"/>
      <c r="J65" s="49"/>
      <c r="K65" s="26"/>
      <c r="L65" s="20"/>
      <c r="M65" s="34">
        <v>44703</v>
      </c>
      <c r="N65" s="26">
        <v>1</v>
      </c>
      <c r="O65" s="40">
        <f t="shared" si="7"/>
        <v>2</v>
      </c>
      <c r="P65" s="40">
        <f>SUM(O65+'ООО I полуг'!L61)</f>
        <v>3</v>
      </c>
      <c r="Q65" s="20">
        <v>67</v>
      </c>
      <c r="R65" s="38">
        <f t="shared" si="8"/>
        <v>4.4776119402985071</v>
      </c>
    </row>
    <row r="66" spans="1:18" ht="15" thickBot="1" x14ac:dyDescent="0.35">
      <c r="A66" s="19" t="s">
        <v>29</v>
      </c>
      <c r="B66" s="20"/>
      <c r="C66" s="26"/>
      <c r="D66" s="20"/>
      <c r="E66" s="26"/>
      <c r="F66" s="20"/>
      <c r="G66" s="34">
        <v>44622</v>
      </c>
      <c r="H66" s="26">
        <v>1</v>
      </c>
      <c r="I66" s="20"/>
      <c r="J66" s="34">
        <v>44664</v>
      </c>
      <c r="K66" s="26">
        <v>1</v>
      </c>
      <c r="L66" s="20"/>
      <c r="M66" s="34">
        <v>44691</v>
      </c>
      <c r="N66" s="26">
        <v>1</v>
      </c>
      <c r="O66" s="40">
        <f t="shared" si="7"/>
        <v>3</v>
      </c>
      <c r="P66" s="40">
        <f>SUM(O66+'ООО I полуг'!L62)</f>
        <v>4</v>
      </c>
      <c r="Q66" s="20">
        <v>67</v>
      </c>
      <c r="R66" s="38">
        <f t="shared" si="8"/>
        <v>5.9701492537313428</v>
      </c>
    </row>
    <row r="67" spans="1:18" ht="15" thickBot="1" x14ac:dyDescent="0.35">
      <c r="A67" s="19" t="s">
        <v>39</v>
      </c>
      <c r="B67" s="20"/>
      <c r="C67" s="26"/>
      <c r="D67" s="20"/>
      <c r="E67" s="26"/>
      <c r="F67" s="20"/>
      <c r="G67" s="34">
        <v>44621</v>
      </c>
      <c r="H67" s="26">
        <v>1</v>
      </c>
      <c r="I67" s="20"/>
      <c r="J67" s="34">
        <v>44656</v>
      </c>
      <c r="K67" s="26">
        <v>1</v>
      </c>
      <c r="L67" s="20"/>
      <c r="M67" s="20"/>
      <c r="N67" s="26"/>
      <c r="O67" s="40">
        <f t="shared" si="7"/>
        <v>2</v>
      </c>
      <c r="P67" s="40">
        <f>SUM(O67+'ООО I полуг'!L63)</f>
        <v>4</v>
      </c>
      <c r="Q67" s="49">
        <v>67</v>
      </c>
      <c r="R67" s="38">
        <f t="shared" si="8"/>
        <v>5.9701492537313428</v>
      </c>
    </row>
    <row r="68" spans="1:18" ht="24.6" thickBot="1" x14ac:dyDescent="0.35">
      <c r="A68" s="19" t="s">
        <v>41</v>
      </c>
      <c r="B68" s="20"/>
      <c r="C68" s="26"/>
      <c r="D68" s="20"/>
      <c r="E68" s="26"/>
      <c r="F68" s="20"/>
      <c r="G68" s="34">
        <v>44623</v>
      </c>
      <c r="H68" s="26">
        <v>1</v>
      </c>
      <c r="I68" s="20"/>
      <c r="J68" s="49"/>
      <c r="K68" s="26"/>
      <c r="L68" s="20"/>
      <c r="M68" s="20" t="s">
        <v>90</v>
      </c>
      <c r="N68" s="26">
        <v>2</v>
      </c>
      <c r="O68" s="40">
        <f t="shared" si="7"/>
        <v>3</v>
      </c>
      <c r="P68" s="40">
        <f>SUM(O68+'ООО I полуг'!L64)</f>
        <v>5</v>
      </c>
      <c r="Q68" s="20">
        <v>67</v>
      </c>
      <c r="R68" s="38">
        <f t="shared" si="8"/>
        <v>7.4626865671641784</v>
      </c>
    </row>
    <row r="69" spans="1:18" ht="15" thickBot="1" x14ac:dyDescent="0.35">
      <c r="A69" s="19" t="s">
        <v>17</v>
      </c>
      <c r="B69" s="20"/>
      <c r="C69" s="26"/>
      <c r="D69" s="20"/>
      <c r="E69" s="26"/>
      <c r="F69" s="20"/>
      <c r="G69" s="20"/>
      <c r="H69" s="26"/>
      <c r="I69" s="20"/>
      <c r="J69" s="20"/>
      <c r="K69" s="26"/>
      <c r="L69" s="20"/>
      <c r="M69" s="34">
        <v>44685</v>
      </c>
      <c r="N69" s="26">
        <v>1</v>
      </c>
      <c r="O69" s="40">
        <f t="shared" si="7"/>
        <v>1</v>
      </c>
      <c r="P69" s="40">
        <f>SUM(O69+'ООО I полуг'!L66)</f>
        <v>1</v>
      </c>
      <c r="Q69" s="20">
        <v>34</v>
      </c>
      <c r="R69" s="38">
        <f t="shared" si="8"/>
        <v>2.9411764705882351</v>
      </c>
    </row>
    <row r="70" spans="1:18" ht="15" thickBot="1" x14ac:dyDescent="0.35">
      <c r="A70" s="19" t="s">
        <v>15</v>
      </c>
      <c r="B70" s="20"/>
      <c r="C70" s="26"/>
      <c r="D70" s="20"/>
      <c r="E70" s="26"/>
      <c r="F70" s="20"/>
      <c r="G70" s="20"/>
      <c r="H70" s="26"/>
      <c r="I70" s="20"/>
      <c r="J70" s="20"/>
      <c r="K70" s="26"/>
      <c r="L70" s="20"/>
      <c r="M70" s="34">
        <v>44704</v>
      </c>
      <c r="N70" s="26">
        <v>1</v>
      </c>
      <c r="O70" s="40">
        <f t="shared" si="7"/>
        <v>1</v>
      </c>
      <c r="P70" s="40">
        <f>SUM(O70+'ООО I полуг'!L67)</f>
        <v>1</v>
      </c>
      <c r="Q70" s="20">
        <v>68</v>
      </c>
      <c r="R70" s="38">
        <f t="shared" si="8"/>
        <v>1.4705882352941175</v>
      </c>
    </row>
    <row r="71" spans="1:18" ht="15" thickBot="1" x14ac:dyDescent="0.35">
      <c r="A71" s="19" t="s">
        <v>18</v>
      </c>
      <c r="B71" s="20"/>
      <c r="C71" s="26"/>
      <c r="D71" s="20"/>
      <c r="E71" s="26"/>
      <c r="F71" s="20"/>
      <c r="G71" s="20"/>
      <c r="H71" s="26"/>
      <c r="I71" s="20"/>
      <c r="J71" s="20"/>
      <c r="K71" s="26"/>
      <c r="L71" s="20"/>
      <c r="M71" s="34">
        <v>44706</v>
      </c>
      <c r="N71" s="26">
        <v>1</v>
      </c>
      <c r="O71" s="40">
        <f t="shared" si="7"/>
        <v>1</v>
      </c>
      <c r="P71" s="40">
        <f>SUM(O71+'ООО I полуг'!L68)</f>
        <v>1</v>
      </c>
      <c r="Q71" s="20">
        <v>67</v>
      </c>
      <c r="R71" s="38">
        <f t="shared" si="8"/>
        <v>1.4925373134328357</v>
      </c>
    </row>
    <row r="72" spans="1:18" ht="22.8" customHeight="1" x14ac:dyDescent="0.3">
      <c r="A72" s="57" t="s">
        <v>42</v>
      </c>
      <c r="B72" s="58"/>
      <c r="C72" s="59"/>
      <c r="D72" s="58"/>
      <c r="E72" s="59"/>
      <c r="F72" s="58"/>
      <c r="G72" s="58"/>
      <c r="H72" s="59"/>
      <c r="I72" s="58"/>
      <c r="J72" s="58"/>
      <c r="K72" s="59"/>
      <c r="L72" s="58"/>
      <c r="M72" s="60">
        <v>44696</v>
      </c>
      <c r="N72" s="59">
        <v>1</v>
      </c>
      <c r="O72" s="61">
        <f>SUM(N72,K72,H72,E72,C72)</f>
        <v>1</v>
      </c>
      <c r="P72" s="61">
        <f>SUM(O72+'ООО I полуг'!L69)</f>
        <v>1</v>
      </c>
      <c r="Q72" s="58">
        <v>33</v>
      </c>
      <c r="R72" s="62">
        <f>(P72/Q72)*100</f>
        <v>3.0303030303030303</v>
      </c>
    </row>
    <row r="73" spans="1:18" s="63" customFormat="1" ht="48" customHeight="1" x14ac:dyDescent="0.3">
      <c r="A73" s="64" t="s">
        <v>125</v>
      </c>
      <c r="J73" s="65" t="s">
        <v>126</v>
      </c>
    </row>
    <row r="74" spans="1:18" ht="16.2" thickBot="1" x14ac:dyDescent="0.35">
      <c r="A74" s="92" t="s">
        <v>43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88"/>
      <c r="Q74" s="89"/>
      <c r="R74" s="89"/>
    </row>
    <row r="75" spans="1:18" ht="15" thickBot="1" x14ac:dyDescent="0.35">
      <c r="A75" s="19" t="s">
        <v>10</v>
      </c>
      <c r="B75" s="20"/>
      <c r="C75" s="26"/>
      <c r="D75" s="34">
        <v>44612</v>
      </c>
      <c r="E75" s="26">
        <v>1</v>
      </c>
      <c r="F75" s="20"/>
      <c r="G75" s="34">
        <v>44626</v>
      </c>
      <c r="H75" s="26">
        <v>1</v>
      </c>
      <c r="I75" s="20"/>
      <c r="J75" s="34">
        <v>44669</v>
      </c>
      <c r="K75" s="26">
        <v>1</v>
      </c>
      <c r="L75" s="20"/>
      <c r="M75" s="34">
        <v>44691</v>
      </c>
      <c r="N75" s="26">
        <v>1</v>
      </c>
      <c r="O75" s="40">
        <f t="shared" ref="O75:O91" si="9">SUM(N75,K75,H75,E75,C75)</f>
        <v>4</v>
      </c>
      <c r="P75" s="40">
        <f>SUM(O75+'ООО I полуг'!L71)</f>
        <v>8</v>
      </c>
      <c r="Q75" s="20">
        <v>101</v>
      </c>
      <c r="R75" s="38">
        <f t="shared" ref="R75:R91" si="10">(P75/Q75)*100</f>
        <v>7.9207920792079207</v>
      </c>
    </row>
    <row r="76" spans="1:18" ht="15" thickBot="1" x14ac:dyDescent="0.35">
      <c r="A76" s="19" t="s">
        <v>26</v>
      </c>
      <c r="B76" s="34">
        <v>44586</v>
      </c>
      <c r="C76" s="26">
        <v>1</v>
      </c>
      <c r="D76" s="34">
        <v>44605</v>
      </c>
      <c r="E76" s="26">
        <v>1</v>
      </c>
      <c r="F76" s="20"/>
      <c r="G76" s="20"/>
      <c r="H76" s="26"/>
      <c r="I76" s="20"/>
      <c r="J76" s="34">
        <v>44656</v>
      </c>
      <c r="K76" s="26">
        <v>1</v>
      </c>
      <c r="L76" s="20"/>
      <c r="M76" s="34">
        <v>44684</v>
      </c>
      <c r="N76" s="26">
        <v>1</v>
      </c>
      <c r="O76" s="40">
        <f t="shared" si="9"/>
        <v>4</v>
      </c>
      <c r="P76" s="40">
        <f>SUM(O76+'ООО I полуг'!L72)</f>
        <v>7</v>
      </c>
      <c r="Q76" s="20">
        <v>90</v>
      </c>
      <c r="R76" s="38">
        <f t="shared" si="10"/>
        <v>7.7777777777777777</v>
      </c>
    </row>
    <row r="77" spans="1:18" ht="15" thickBot="1" x14ac:dyDescent="0.35">
      <c r="A77" s="51" t="s">
        <v>12</v>
      </c>
      <c r="B77" s="20"/>
      <c r="C77" s="26"/>
      <c r="D77" s="20"/>
      <c r="E77" s="26"/>
      <c r="F77" s="20"/>
      <c r="G77" s="20"/>
      <c r="H77" s="26"/>
      <c r="I77" s="20"/>
      <c r="J77" s="34">
        <v>44665</v>
      </c>
      <c r="K77" s="26">
        <v>1</v>
      </c>
      <c r="L77" s="20"/>
      <c r="M77" s="20"/>
      <c r="N77" s="26"/>
      <c r="O77" s="40">
        <f t="shared" si="9"/>
        <v>1</v>
      </c>
      <c r="P77" s="40">
        <f>SUM(O77+'ООО I полуг'!L73)</f>
        <v>1</v>
      </c>
      <c r="Q77" s="20">
        <v>17</v>
      </c>
      <c r="R77" s="38">
        <f t="shared" si="10"/>
        <v>5.8823529411764701</v>
      </c>
    </row>
    <row r="78" spans="1:18" ht="15" thickBot="1" x14ac:dyDescent="0.35">
      <c r="A78" s="51" t="s">
        <v>35</v>
      </c>
      <c r="B78" s="20"/>
      <c r="C78" s="26"/>
      <c r="D78" s="20"/>
      <c r="E78" s="26"/>
      <c r="F78" s="20"/>
      <c r="G78" s="20"/>
      <c r="H78" s="26"/>
      <c r="I78" s="20"/>
      <c r="J78" s="20"/>
      <c r="K78" s="26"/>
      <c r="L78" s="20"/>
      <c r="M78" s="34">
        <v>44686</v>
      </c>
      <c r="N78" s="26">
        <v>1</v>
      </c>
      <c r="O78" s="40">
        <f t="shared" si="9"/>
        <v>1</v>
      </c>
      <c r="P78" s="40">
        <f>SUM(O78+'ООО I полуг'!L74)</f>
        <v>1</v>
      </c>
      <c r="Q78" s="20">
        <v>16</v>
      </c>
      <c r="R78" s="38">
        <f t="shared" si="10"/>
        <v>6.25</v>
      </c>
    </row>
    <row r="79" spans="1:18" ht="15" thickBot="1" x14ac:dyDescent="0.35">
      <c r="A79" s="19" t="s">
        <v>20</v>
      </c>
      <c r="B79" s="20"/>
      <c r="C79" s="26"/>
      <c r="D79" s="34">
        <v>44609</v>
      </c>
      <c r="E79" s="26">
        <v>1</v>
      </c>
      <c r="F79" s="20"/>
      <c r="G79" s="34">
        <v>44650</v>
      </c>
      <c r="H79" s="26">
        <v>1</v>
      </c>
      <c r="I79" s="20"/>
      <c r="J79" s="34">
        <v>44672</v>
      </c>
      <c r="K79" s="26">
        <v>1</v>
      </c>
      <c r="L79" s="20"/>
      <c r="M79" s="34">
        <v>44698</v>
      </c>
      <c r="N79" s="26">
        <v>1</v>
      </c>
      <c r="O79" s="40">
        <f t="shared" si="9"/>
        <v>4</v>
      </c>
      <c r="P79" s="40">
        <f>SUM(O79+'ООО I полуг'!L75)</f>
        <v>8</v>
      </c>
      <c r="Q79" s="20">
        <v>98</v>
      </c>
      <c r="R79" s="38">
        <f t="shared" si="10"/>
        <v>8.1632653061224492</v>
      </c>
    </row>
    <row r="80" spans="1:18" ht="15" thickBot="1" x14ac:dyDescent="0.35">
      <c r="A80" s="19" t="s">
        <v>36</v>
      </c>
      <c r="B80" s="34">
        <v>44580</v>
      </c>
      <c r="C80" s="26">
        <v>1</v>
      </c>
      <c r="D80" s="20"/>
      <c r="E80" s="26"/>
      <c r="F80" s="20"/>
      <c r="G80" s="34">
        <v>44633</v>
      </c>
      <c r="H80" s="26">
        <v>1</v>
      </c>
      <c r="I80" s="20"/>
      <c r="J80" s="34">
        <v>44676</v>
      </c>
      <c r="K80" s="26">
        <v>1</v>
      </c>
      <c r="L80" s="20"/>
      <c r="M80" s="20"/>
      <c r="N80" s="26"/>
      <c r="O80" s="40">
        <f t="shared" si="9"/>
        <v>3</v>
      </c>
      <c r="P80" s="40">
        <f>SUM(O80+'ООО I полуг'!L76)</f>
        <v>5</v>
      </c>
      <c r="Q80" s="20">
        <v>98</v>
      </c>
      <c r="R80" s="38">
        <f t="shared" si="10"/>
        <v>5.1020408163265305</v>
      </c>
    </row>
    <row r="81" spans="1:18" ht="15" thickBot="1" x14ac:dyDescent="0.35">
      <c r="A81" s="19" t="s">
        <v>37</v>
      </c>
      <c r="B81" s="20"/>
      <c r="C81" s="26"/>
      <c r="D81" s="34">
        <v>44602</v>
      </c>
      <c r="E81" s="26">
        <v>1</v>
      </c>
      <c r="F81" s="20"/>
      <c r="G81" s="43"/>
      <c r="H81" s="26"/>
      <c r="I81" s="20"/>
      <c r="J81" s="34">
        <v>44677</v>
      </c>
      <c r="K81" s="26">
        <v>1</v>
      </c>
      <c r="L81" s="20"/>
      <c r="M81" s="20"/>
      <c r="N81" s="26"/>
      <c r="O81" s="40">
        <f t="shared" si="9"/>
        <v>2</v>
      </c>
      <c r="P81" s="40">
        <f>SUM(O81+'ООО I полуг'!L77)</f>
        <v>4</v>
      </c>
      <c r="Q81" s="20">
        <v>65</v>
      </c>
      <c r="R81" s="38">
        <f t="shared" si="10"/>
        <v>6.1538461538461542</v>
      </c>
    </row>
    <row r="82" spans="1:18" ht="15" thickBot="1" x14ac:dyDescent="0.35">
      <c r="A82" s="19" t="s">
        <v>38</v>
      </c>
      <c r="B82" s="20"/>
      <c r="C82" s="26"/>
      <c r="D82" s="20"/>
      <c r="E82" s="26"/>
      <c r="F82" s="20"/>
      <c r="G82" s="20"/>
      <c r="H82" s="26"/>
      <c r="I82" s="20"/>
      <c r="J82" s="34">
        <v>44655</v>
      </c>
      <c r="K82" s="26">
        <v>1</v>
      </c>
      <c r="L82" s="20"/>
      <c r="M82" s="20"/>
      <c r="N82" s="26"/>
      <c r="O82" s="40">
        <f t="shared" si="9"/>
        <v>1</v>
      </c>
      <c r="P82" s="40">
        <f>SUM(O82+'ООО I полуг'!L78)</f>
        <v>2</v>
      </c>
      <c r="Q82" s="20">
        <v>33</v>
      </c>
      <c r="R82" s="38">
        <f t="shared" si="10"/>
        <v>6.0606060606060606</v>
      </c>
    </row>
    <row r="83" spans="1:18" ht="15" thickBot="1" x14ac:dyDescent="0.35">
      <c r="A83" s="19" t="s">
        <v>32</v>
      </c>
      <c r="B83" s="20"/>
      <c r="C83" s="26"/>
      <c r="D83" s="34">
        <v>44606</v>
      </c>
      <c r="E83" s="26">
        <v>1</v>
      </c>
      <c r="F83" s="20"/>
      <c r="G83" s="20"/>
      <c r="H83" s="26"/>
      <c r="I83" s="20"/>
      <c r="J83" s="20"/>
      <c r="K83" s="26"/>
      <c r="L83" s="20"/>
      <c r="M83" s="34">
        <v>44683</v>
      </c>
      <c r="N83" s="26">
        <v>1</v>
      </c>
      <c r="O83" s="40">
        <f t="shared" si="9"/>
        <v>2</v>
      </c>
      <c r="P83" s="40">
        <f>SUM(O83+'ООО I полуг'!L79)</f>
        <v>4</v>
      </c>
      <c r="Q83" s="20">
        <v>65</v>
      </c>
      <c r="R83" s="38">
        <f t="shared" si="10"/>
        <v>6.1538461538461542</v>
      </c>
    </row>
    <row r="84" spans="1:18" ht="15" thickBot="1" x14ac:dyDescent="0.35">
      <c r="A84" s="19" t="s">
        <v>33</v>
      </c>
      <c r="B84" s="20"/>
      <c r="C84" s="26"/>
      <c r="D84" s="20"/>
      <c r="E84" s="26"/>
      <c r="F84" s="20"/>
      <c r="G84" s="20"/>
      <c r="H84" s="26"/>
      <c r="I84" s="20"/>
      <c r="J84" s="20"/>
      <c r="K84" s="26"/>
      <c r="L84" s="20"/>
      <c r="M84" s="34">
        <v>44685</v>
      </c>
      <c r="N84" s="26">
        <v>1</v>
      </c>
      <c r="O84" s="40">
        <f t="shared" si="9"/>
        <v>1</v>
      </c>
      <c r="P84" s="40">
        <f>SUM(O84+'ООО I полуг'!L80)</f>
        <v>3</v>
      </c>
      <c r="Q84" s="20">
        <v>33</v>
      </c>
      <c r="R84" s="38">
        <f t="shared" si="10"/>
        <v>9.0909090909090917</v>
      </c>
    </row>
    <row r="85" spans="1:18" ht="15" thickBot="1" x14ac:dyDescent="0.35">
      <c r="A85" s="19" t="s">
        <v>28</v>
      </c>
      <c r="B85" s="34">
        <v>44588</v>
      </c>
      <c r="C85" s="26">
        <v>1</v>
      </c>
      <c r="D85" s="20"/>
      <c r="E85" s="26"/>
      <c r="F85" s="20"/>
      <c r="G85" s="34">
        <v>44630</v>
      </c>
      <c r="H85" s="26">
        <v>1</v>
      </c>
      <c r="I85" s="20"/>
      <c r="J85" s="20"/>
      <c r="K85" s="26"/>
      <c r="L85" s="20"/>
      <c r="M85" s="34">
        <v>44693</v>
      </c>
      <c r="N85" s="26">
        <v>1</v>
      </c>
      <c r="O85" s="40">
        <f t="shared" si="9"/>
        <v>3</v>
      </c>
      <c r="P85" s="40">
        <f>SUM(O85+'ООО I полуг'!L81)</f>
        <v>6</v>
      </c>
      <c r="Q85" s="20">
        <v>65</v>
      </c>
      <c r="R85" s="38">
        <f t="shared" si="10"/>
        <v>9.2307692307692317</v>
      </c>
    </row>
    <row r="86" spans="1:18" ht="15" thickBot="1" x14ac:dyDescent="0.35">
      <c r="A86" s="19" t="s">
        <v>29</v>
      </c>
      <c r="B86" s="20"/>
      <c r="C86" s="26"/>
      <c r="D86" s="34">
        <v>44619</v>
      </c>
      <c r="E86" s="26">
        <v>1</v>
      </c>
      <c r="F86" s="20"/>
      <c r="G86" s="20"/>
      <c r="H86" s="26"/>
      <c r="I86" s="20"/>
      <c r="J86" s="34">
        <v>44654</v>
      </c>
      <c r="K86" s="26">
        <v>1</v>
      </c>
      <c r="L86" s="20"/>
      <c r="M86" s="20"/>
      <c r="N86" s="26"/>
      <c r="O86" s="40">
        <f t="shared" si="9"/>
        <v>2</v>
      </c>
      <c r="P86" s="40">
        <f>SUM(O86+'ООО I полуг'!L82)</f>
        <v>4</v>
      </c>
      <c r="Q86" s="20">
        <v>65</v>
      </c>
      <c r="R86" s="38">
        <f t="shared" si="10"/>
        <v>6.1538461538461542</v>
      </c>
    </row>
    <row r="87" spans="1:18" ht="15" thickBot="1" x14ac:dyDescent="0.35">
      <c r="A87" s="19" t="s">
        <v>39</v>
      </c>
      <c r="B87" s="20"/>
      <c r="C87" s="26"/>
      <c r="D87" s="20"/>
      <c r="E87" s="26"/>
      <c r="F87" s="20"/>
      <c r="G87" s="49" t="s">
        <v>104</v>
      </c>
      <c r="H87" s="26">
        <v>1</v>
      </c>
      <c r="I87" s="20"/>
      <c r="J87" s="34">
        <v>44678</v>
      </c>
      <c r="K87" s="26">
        <v>1</v>
      </c>
      <c r="L87" s="20"/>
      <c r="M87" s="34">
        <v>44692</v>
      </c>
      <c r="N87" s="26">
        <v>1</v>
      </c>
      <c r="O87" s="40">
        <f t="shared" si="9"/>
        <v>3</v>
      </c>
      <c r="P87" s="40">
        <f>SUM(O87+'ООО I полуг'!L83)</f>
        <v>6</v>
      </c>
      <c r="Q87" s="20">
        <v>98</v>
      </c>
      <c r="R87" s="38">
        <f t="shared" si="10"/>
        <v>6.1224489795918364</v>
      </c>
    </row>
    <row r="88" spans="1:18" ht="15" thickBot="1" x14ac:dyDescent="0.35">
      <c r="A88" s="19" t="s">
        <v>41</v>
      </c>
      <c r="B88" s="20"/>
      <c r="C88" s="26"/>
      <c r="D88" s="34">
        <v>44620</v>
      </c>
      <c r="E88" s="26">
        <v>1</v>
      </c>
      <c r="F88" s="20"/>
      <c r="G88" s="34">
        <v>44855</v>
      </c>
      <c r="H88" s="26">
        <v>1</v>
      </c>
      <c r="I88" s="20"/>
      <c r="J88" s="34">
        <v>44679</v>
      </c>
      <c r="K88" s="26">
        <v>1</v>
      </c>
      <c r="L88" s="20"/>
      <c r="M88" s="34">
        <v>44697</v>
      </c>
      <c r="N88" s="26">
        <v>1</v>
      </c>
      <c r="O88" s="40">
        <f t="shared" si="9"/>
        <v>4</v>
      </c>
      <c r="P88" s="40">
        <f>SUM(O88+'ООО I полуг'!L84)</f>
        <v>4</v>
      </c>
      <c r="Q88" s="20">
        <v>65</v>
      </c>
      <c r="R88" s="38">
        <f t="shared" si="10"/>
        <v>6.1538461538461542</v>
      </c>
    </row>
    <row r="89" spans="1:18" ht="15" thickBot="1" x14ac:dyDescent="0.35">
      <c r="A89" s="19" t="s">
        <v>15</v>
      </c>
      <c r="B89" s="20"/>
      <c r="C89" s="26"/>
      <c r="D89" s="20"/>
      <c r="E89" s="26"/>
      <c r="F89" s="20"/>
      <c r="G89" s="20"/>
      <c r="H89" s="26"/>
      <c r="I89" s="20"/>
      <c r="J89" s="20"/>
      <c r="K89" s="26"/>
      <c r="L89" s="20"/>
      <c r="M89" s="34">
        <v>44692</v>
      </c>
      <c r="N89" s="26">
        <v>1</v>
      </c>
      <c r="O89" s="40">
        <f t="shared" si="9"/>
        <v>1</v>
      </c>
      <c r="P89" s="40">
        <f>SUM(O89+'ООО I полуг'!L85)</f>
        <v>1</v>
      </c>
      <c r="Q89" s="20">
        <v>33</v>
      </c>
      <c r="R89" s="38">
        <f t="shared" si="10"/>
        <v>3.0303030303030303</v>
      </c>
    </row>
    <row r="90" spans="1:18" ht="15" thickBot="1" x14ac:dyDescent="0.35">
      <c r="A90" s="19" t="s">
        <v>18</v>
      </c>
      <c r="B90" s="20"/>
      <c r="C90" s="26"/>
      <c r="D90" s="20"/>
      <c r="E90" s="26"/>
      <c r="F90" s="20"/>
      <c r="G90" s="20"/>
      <c r="H90" s="26"/>
      <c r="I90" s="20"/>
      <c r="J90" s="20"/>
      <c r="K90" s="26"/>
      <c r="L90" s="20"/>
      <c r="M90" s="34">
        <v>44696</v>
      </c>
      <c r="N90" s="26">
        <v>1</v>
      </c>
      <c r="O90" s="40">
        <f t="shared" si="9"/>
        <v>1</v>
      </c>
      <c r="P90" s="40">
        <f>SUM(O90+'ООО I полуг'!L86)</f>
        <v>1</v>
      </c>
      <c r="Q90" s="20">
        <v>66</v>
      </c>
      <c r="R90" s="38">
        <f t="shared" si="10"/>
        <v>1.5151515151515151</v>
      </c>
    </row>
    <row r="91" spans="1:18" ht="15" thickBot="1" x14ac:dyDescent="0.35">
      <c r="A91" s="19" t="s">
        <v>42</v>
      </c>
      <c r="B91" s="20"/>
      <c r="C91" s="26"/>
      <c r="D91" s="20"/>
      <c r="E91" s="21"/>
      <c r="F91" s="20"/>
      <c r="G91" s="20"/>
      <c r="H91" s="26"/>
      <c r="I91" s="20"/>
      <c r="J91" s="20"/>
      <c r="K91" s="26"/>
      <c r="L91" s="20"/>
      <c r="M91" s="34">
        <v>44699</v>
      </c>
      <c r="N91" s="26">
        <v>1</v>
      </c>
      <c r="O91" s="40">
        <f t="shared" si="9"/>
        <v>1</v>
      </c>
      <c r="P91" s="40">
        <f>SUM(O91+'ООО I полуг'!L87)</f>
        <v>1</v>
      </c>
      <c r="Q91" s="20">
        <v>65</v>
      </c>
      <c r="R91" s="38">
        <f t="shared" si="10"/>
        <v>1.5384615384615385</v>
      </c>
    </row>
  </sheetData>
  <mergeCells count="17">
    <mergeCell ref="L3:N3"/>
    <mergeCell ref="A5:O5"/>
    <mergeCell ref="A21:O21"/>
    <mergeCell ref="P1:R1"/>
    <mergeCell ref="P54:R54"/>
    <mergeCell ref="P74:R74"/>
    <mergeCell ref="P3:R3"/>
    <mergeCell ref="P5:R5"/>
    <mergeCell ref="A2:R2"/>
    <mergeCell ref="A36:O36"/>
    <mergeCell ref="A54:O54"/>
    <mergeCell ref="A74:O74"/>
    <mergeCell ref="F3:H3"/>
    <mergeCell ref="I3:K3"/>
    <mergeCell ref="A3:A4"/>
    <mergeCell ref="B3:C3"/>
    <mergeCell ref="D3:E3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6"/>
  <sheetViews>
    <sheetView topLeftCell="A3" zoomScale="90" zoomScaleNormal="90" workbookViewId="0">
      <selection sqref="A1:J36"/>
    </sheetView>
  </sheetViews>
  <sheetFormatPr defaultColWidth="9.109375" defaultRowHeight="14.4" x14ac:dyDescent="0.3"/>
  <cols>
    <col min="1" max="1" width="30.109375" style="2" customWidth="1"/>
    <col min="2" max="2" width="10.44140625" style="2" customWidth="1"/>
    <col min="3" max="3" width="6" style="2" customWidth="1"/>
    <col min="4" max="4" width="10.44140625" style="2" customWidth="1"/>
    <col min="5" max="5" width="6.109375" style="2" customWidth="1"/>
    <col min="6" max="6" width="10.44140625" style="2" customWidth="1"/>
    <col min="7" max="7" width="6" style="2" bestFit="1" customWidth="1"/>
    <col min="8" max="8" width="10.44140625" style="2" customWidth="1"/>
    <col min="9" max="9" width="6" style="2" bestFit="1" customWidth="1"/>
    <col min="10" max="10" width="13.109375" style="2" customWidth="1"/>
    <col min="11" max="16384" width="9.109375" style="2"/>
  </cols>
  <sheetData>
    <row r="1" spans="1:10" ht="63" customHeight="1" x14ac:dyDescent="0.3">
      <c r="H1" s="16"/>
      <c r="I1" s="84" t="s">
        <v>101</v>
      </c>
      <c r="J1" s="84"/>
    </row>
    <row r="2" spans="1:10" ht="61.5" customHeight="1" thickBot="1" x14ac:dyDescent="0.35">
      <c r="A2" s="71" t="s">
        <v>96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5.5" customHeight="1" thickBot="1" x14ac:dyDescent="0.35">
      <c r="A3" s="78" t="s">
        <v>0</v>
      </c>
      <c r="B3" s="76" t="s">
        <v>59</v>
      </c>
      <c r="C3" s="77"/>
      <c r="D3" s="76" t="s">
        <v>60</v>
      </c>
      <c r="E3" s="77"/>
      <c r="F3" s="76" t="s">
        <v>61</v>
      </c>
      <c r="G3" s="77"/>
      <c r="H3" s="76" t="s">
        <v>62</v>
      </c>
      <c r="I3" s="77"/>
      <c r="J3" s="3" t="s">
        <v>5</v>
      </c>
    </row>
    <row r="4" spans="1:10" ht="78.75" customHeight="1" thickBot="1" x14ac:dyDescent="0.35">
      <c r="A4" s="79"/>
      <c r="B4" s="11" t="s">
        <v>7</v>
      </c>
      <c r="C4" s="9" t="s">
        <v>8</v>
      </c>
      <c r="D4" s="8" t="s">
        <v>7</v>
      </c>
      <c r="E4" s="9" t="s">
        <v>5</v>
      </c>
      <c r="F4" s="8" t="s">
        <v>7</v>
      </c>
      <c r="G4" s="9" t="s">
        <v>5</v>
      </c>
      <c r="H4" s="8" t="s">
        <v>7</v>
      </c>
      <c r="I4" s="9" t="s">
        <v>5</v>
      </c>
      <c r="J4" s="9" t="s">
        <v>9</v>
      </c>
    </row>
    <row r="5" spans="1:10" ht="16.2" thickBot="1" x14ac:dyDescent="0.35">
      <c r="A5" s="95" t="s">
        <v>44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15" thickBot="1" x14ac:dyDescent="0.35">
      <c r="A6" s="13" t="s">
        <v>10</v>
      </c>
      <c r="B6" s="44">
        <v>44816</v>
      </c>
      <c r="C6" s="24">
        <v>1</v>
      </c>
      <c r="D6" s="15">
        <v>44853</v>
      </c>
      <c r="E6" s="24">
        <v>1</v>
      </c>
      <c r="F6" s="15">
        <v>44888</v>
      </c>
      <c r="G6" s="24">
        <v>1</v>
      </c>
      <c r="H6" s="15">
        <v>44921</v>
      </c>
      <c r="I6" s="24">
        <v>1</v>
      </c>
      <c r="J6" s="39">
        <f t="shared" ref="J6:J20" si="0">SUM(I6,G6,E6,C6)</f>
        <v>4</v>
      </c>
    </row>
    <row r="7" spans="1:10" ht="15" thickBot="1" x14ac:dyDescent="0.35">
      <c r="A7" s="13" t="s">
        <v>26</v>
      </c>
      <c r="B7" s="44">
        <v>44831</v>
      </c>
      <c r="C7" s="24">
        <v>1</v>
      </c>
      <c r="D7" s="15">
        <v>44847</v>
      </c>
      <c r="E7" s="24">
        <v>1</v>
      </c>
      <c r="F7" s="1"/>
      <c r="G7" s="24"/>
      <c r="H7" s="15">
        <v>44911</v>
      </c>
      <c r="I7" s="24">
        <v>1</v>
      </c>
      <c r="J7" s="39">
        <f t="shared" si="0"/>
        <v>3</v>
      </c>
    </row>
    <row r="8" spans="1:10" ht="15" thickBot="1" x14ac:dyDescent="0.35">
      <c r="A8" s="13" t="s">
        <v>12</v>
      </c>
      <c r="B8" s="31"/>
      <c r="C8" s="24"/>
      <c r="D8" s="1"/>
      <c r="E8" s="24"/>
      <c r="F8" s="15">
        <v>44876</v>
      </c>
      <c r="G8" s="24">
        <v>1</v>
      </c>
      <c r="H8" s="1"/>
      <c r="I8" s="24"/>
      <c r="J8" s="39">
        <f t="shared" si="0"/>
        <v>1</v>
      </c>
    </row>
    <row r="9" spans="1:10" ht="15" thickBot="1" x14ac:dyDescent="0.35">
      <c r="A9" s="13" t="s">
        <v>20</v>
      </c>
      <c r="B9" s="44">
        <v>44819</v>
      </c>
      <c r="C9" s="24">
        <v>1</v>
      </c>
      <c r="D9" s="15">
        <v>44859</v>
      </c>
      <c r="E9" s="24">
        <v>1</v>
      </c>
      <c r="F9" s="1"/>
      <c r="G9" s="24"/>
      <c r="H9" s="15">
        <v>44915</v>
      </c>
      <c r="I9" s="24">
        <v>1</v>
      </c>
      <c r="J9" s="39">
        <f t="shared" si="0"/>
        <v>3</v>
      </c>
    </row>
    <row r="10" spans="1:10" ht="21.75" customHeight="1" thickBot="1" x14ac:dyDescent="0.35">
      <c r="A10" s="13" t="s">
        <v>45</v>
      </c>
      <c r="B10" s="44">
        <v>44813</v>
      </c>
      <c r="C10" s="24">
        <v>1</v>
      </c>
      <c r="D10" s="15">
        <v>44844</v>
      </c>
      <c r="E10" s="24">
        <v>1</v>
      </c>
      <c r="F10" s="15">
        <v>44874</v>
      </c>
      <c r="G10" s="24">
        <v>1</v>
      </c>
      <c r="H10" s="15">
        <v>44900</v>
      </c>
      <c r="I10" s="24">
        <v>1</v>
      </c>
      <c r="J10" s="39">
        <f t="shared" si="0"/>
        <v>4</v>
      </c>
    </row>
    <row r="11" spans="1:10" ht="15" thickBot="1" x14ac:dyDescent="0.35">
      <c r="A11" s="13" t="s">
        <v>37</v>
      </c>
      <c r="B11" s="31"/>
      <c r="C11" s="24"/>
      <c r="D11" s="1"/>
      <c r="E11" s="24"/>
      <c r="F11" s="15">
        <v>44875</v>
      </c>
      <c r="G11" s="24">
        <v>1</v>
      </c>
      <c r="H11" s="1"/>
      <c r="I11" s="24"/>
      <c r="J11" s="39">
        <f t="shared" si="0"/>
        <v>1</v>
      </c>
    </row>
    <row r="12" spans="1:10" ht="15" thickBot="1" x14ac:dyDescent="0.35">
      <c r="A12" s="13" t="s">
        <v>38</v>
      </c>
      <c r="B12" s="31"/>
      <c r="C12" s="24"/>
      <c r="D12" s="1"/>
      <c r="E12" s="24"/>
      <c r="F12" s="1"/>
      <c r="G12" s="24"/>
      <c r="H12" s="15">
        <v>44917</v>
      </c>
      <c r="I12" s="24">
        <v>1</v>
      </c>
      <c r="J12" s="39">
        <f t="shared" si="0"/>
        <v>1</v>
      </c>
    </row>
    <row r="13" spans="1:10" ht="15" thickBot="1" x14ac:dyDescent="0.35">
      <c r="A13" s="13" t="s">
        <v>46</v>
      </c>
      <c r="B13" s="44">
        <v>44826</v>
      </c>
      <c r="C13" s="24">
        <v>1</v>
      </c>
      <c r="D13" s="15">
        <v>44858</v>
      </c>
      <c r="E13" s="24">
        <v>1</v>
      </c>
      <c r="F13" s="1"/>
      <c r="G13" s="24"/>
      <c r="H13" s="15">
        <v>44903</v>
      </c>
      <c r="I13" s="24">
        <v>1</v>
      </c>
      <c r="J13" s="39">
        <f t="shared" si="0"/>
        <v>3</v>
      </c>
    </row>
    <row r="14" spans="1:10" ht="21" customHeight="1" thickBot="1" x14ac:dyDescent="0.35">
      <c r="A14" s="13" t="s">
        <v>106</v>
      </c>
      <c r="B14" s="44">
        <v>44825</v>
      </c>
      <c r="C14" s="24">
        <v>1</v>
      </c>
      <c r="D14" s="1"/>
      <c r="E14" s="24"/>
      <c r="F14" s="1"/>
      <c r="G14" s="24"/>
      <c r="H14" s="15">
        <v>44904</v>
      </c>
      <c r="I14" s="24">
        <v>1</v>
      </c>
      <c r="J14" s="39">
        <f t="shared" si="0"/>
        <v>2</v>
      </c>
    </row>
    <row r="15" spans="1:10" ht="15" thickBot="1" x14ac:dyDescent="0.35">
      <c r="A15" s="13" t="s">
        <v>28</v>
      </c>
      <c r="B15" s="31"/>
      <c r="C15" s="24"/>
      <c r="D15" s="15">
        <v>44846</v>
      </c>
      <c r="E15" s="24">
        <v>1</v>
      </c>
      <c r="F15" s="1"/>
      <c r="G15" s="24"/>
      <c r="H15" s="1"/>
      <c r="I15" s="24"/>
      <c r="J15" s="39">
        <f t="shared" si="0"/>
        <v>1</v>
      </c>
    </row>
    <row r="16" spans="1:10" ht="15" thickBot="1" x14ac:dyDescent="0.35">
      <c r="A16" s="13" t="s">
        <v>29</v>
      </c>
      <c r="B16" s="31"/>
      <c r="C16" s="24"/>
      <c r="D16" s="15">
        <v>44860</v>
      </c>
      <c r="E16" s="24">
        <v>1</v>
      </c>
      <c r="F16" s="1"/>
      <c r="G16" s="24"/>
      <c r="H16" s="15">
        <v>44902</v>
      </c>
      <c r="I16" s="24">
        <v>1</v>
      </c>
      <c r="J16" s="39">
        <f t="shared" si="0"/>
        <v>2</v>
      </c>
    </row>
    <row r="17" spans="1:10" ht="15" thickBot="1" x14ac:dyDescent="0.35">
      <c r="A17" s="13" t="s">
        <v>39</v>
      </c>
      <c r="B17" s="31"/>
      <c r="C17" s="24"/>
      <c r="D17" s="15">
        <v>44845</v>
      </c>
      <c r="E17" s="24">
        <v>1</v>
      </c>
      <c r="F17" s="15">
        <v>44887</v>
      </c>
      <c r="G17" s="24">
        <v>1</v>
      </c>
      <c r="H17" s="1"/>
      <c r="I17" s="24"/>
      <c r="J17" s="39">
        <f t="shared" si="0"/>
        <v>2</v>
      </c>
    </row>
    <row r="18" spans="1:10" ht="15" thickBot="1" x14ac:dyDescent="0.35">
      <c r="A18" s="13" t="s">
        <v>41</v>
      </c>
      <c r="B18" s="31"/>
      <c r="C18" s="24"/>
      <c r="D18" s="1"/>
      <c r="E18" s="24"/>
      <c r="F18" s="1"/>
      <c r="G18" s="24"/>
      <c r="H18" s="15">
        <v>44908</v>
      </c>
      <c r="I18" s="24">
        <v>1</v>
      </c>
      <c r="J18" s="39">
        <f t="shared" si="0"/>
        <v>1</v>
      </c>
    </row>
    <row r="19" spans="1:10" ht="15" thickBot="1" x14ac:dyDescent="0.35">
      <c r="A19" s="13" t="s">
        <v>18</v>
      </c>
      <c r="B19" s="31"/>
      <c r="C19" s="24"/>
      <c r="D19" s="1"/>
      <c r="E19" s="24"/>
      <c r="F19" s="1"/>
      <c r="G19" s="24"/>
      <c r="H19" s="1"/>
      <c r="I19" s="24"/>
      <c r="J19" s="39">
        <f t="shared" si="0"/>
        <v>0</v>
      </c>
    </row>
    <row r="20" spans="1:10" ht="15" thickBot="1" x14ac:dyDescent="0.35">
      <c r="A20" s="13" t="s">
        <v>42</v>
      </c>
      <c r="B20" s="31"/>
      <c r="C20" s="24"/>
      <c r="D20" s="1"/>
      <c r="E20" s="24"/>
      <c r="F20" s="1"/>
      <c r="G20" s="24"/>
      <c r="H20" s="1"/>
      <c r="I20" s="24"/>
      <c r="J20" s="39">
        <f t="shared" si="0"/>
        <v>0</v>
      </c>
    </row>
    <row r="21" spans="1:10" ht="16.2" thickBot="1" x14ac:dyDescent="0.35">
      <c r="A21" s="95" t="s">
        <v>49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5" thickBot="1" x14ac:dyDescent="0.35">
      <c r="A22" s="13" t="s">
        <v>10</v>
      </c>
      <c r="B22" s="44">
        <v>44830</v>
      </c>
      <c r="C22" s="24">
        <v>1</v>
      </c>
      <c r="D22" s="15">
        <v>44851</v>
      </c>
      <c r="E22" s="24">
        <v>1</v>
      </c>
      <c r="F22" s="1"/>
      <c r="G22" s="24"/>
      <c r="H22" s="15">
        <v>44917</v>
      </c>
      <c r="I22" s="24">
        <v>1</v>
      </c>
      <c r="J22" s="39">
        <f t="shared" ref="J22:J36" si="1">SUM(I22,G22,E22,C22)</f>
        <v>3</v>
      </c>
    </row>
    <row r="23" spans="1:10" ht="15" thickBot="1" x14ac:dyDescent="0.35">
      <c r="A23" s="13" t="s">
        <v>26</v>
      </c>
      <c r="B23" s="44">
        <v>44824</v>
      </c>
      <c r="C23" s="24">
        <v>1</v>
      </c>
      <c r="D23" s="1"/>
      <c r="E23" s="24"/>
      <c r="F23" s="1"/>
      <c r="G23" s="24"/>
      <c r="H23" s="15">
        <v>44904</v>
      </c>
      <c r="I23" s="24">
        <v>1</v>
      </c>
      <c r="J23" s="39">
        <f t="shared" si="1"/>
        <v>2</v>
      </c>
    </row>
    <row r="24" spans="1:10" ht="15" thickBot="1" x14ac:dyDescent="0.35">
      <c r="A24" s="13" t="s">
        <v>12</v>
      </c>
      <c r="B24" s="31"/>
      <c r="C24" s="24"/>
      <c r="D24" s="1"/>
      <c r="E24" s="24"/>
      <c r="F24" s="1"/>
      <c r="G24" s="24"/>
      <c r="H24" s="15">
        <v>44897</v>
      </c>
      <c r="I24" s="24">
        <v>1</v>
      </c>
      <c r="J24" s="39">
        <f t="shared" si="1"/>
        <v>1</v>
      </c>
    </row>
    <row r="25" spans="1:10" ht="15" thickBot="1" x14ac:dyDescent="0.35">
      <c r="A25" s="13" t="s">
        <v>20</v>
      </c>
      <c r="B25" s="44">
        <v>44817</v>
      </c>
      <c r="C25" s="24">
        <v>1</v>
      </c>
      <c r="D25" s="1"/>
      <c r="E25" s="24"/>
      <c r="F25" s="15">
        <v>44873</v>
      </c>
      <c r="G25" s="24">
        <v>1</v>
      </c>
      <c r="H25" s="15">
        <v>44911</v>
      </c>
      <c r="I25" s="24">
        <v>1</v>
      </c>
      <c r="J25" s="39">
        <f t="shared" si="1"/>
        <v>3</v>
      </c>
    </row>
    <row r="26" spans="1:10" ht="24.6" thickBot="1" x14ac:dyDescent="0.35">
      <c r="A26" s="13" t="s">
        <v>45</v>
      </c>
      <c r="B26" s="44">
        <v>44818</v>
      </c>
      <c r="C26" s="24">
        <v>1</v>
      </c>
      <c r="D26" s="15">
        <v>44853</v>
      </c>
      <c r="E26" s="24">
        <v>1</v>
      </c>
      <c r="F26" s="15">
        <v>44882</v>
      </c>
      <c r="G26" s="24">
        <v>1</v>
      </c>
      <c r="H26" s="15">
        <v>44910</v>
      </c>
      <c r="I26" s="24">
        <v>1</v>
      </c>
      <c r="J26" s="39">
        <f t="shared" si="1"/>
        <v>4</v>
      </c>
    </row>
    <row r="27" spans="1:10" ht="15" thickBot="1" x14ac:dyDescent="0.35">
      <c r="A27" s="13" t="s">
        <v>37</v>
      </c>
      <c r="B27" s="44">
        <v>44827</v>
      </c>
      <c r="C27" s="24">
        <v>1</v>
      </c>
      <c r="D27" s="15">
        <v>44855</v>
      </c>
      <c r="E27" s="24">
        <v>1</v>
      </c>
      <c r="F27" s="1"/>
      <c r="G27" s="24"/>
      <c r="H27" s="15">
        <v>44907</v>
      </c>
      <c r="I27" s="24">
        <v>1</v>
      </c>
      <c r="J27" s="39">
        <f t="shared" si="1"/>
        <v>3</v>
      </c>
    </row>
    <row r="28" spans="1:10" ht="15" thickBot="1" x14ac:dyDescent="0.35">
      <c r="A28" s="13" t="s">
        <v>38</v>
      </c>
      <c r="B28" s="31"/>
      <c r="C28" s="24"/>
      <c r="D28" s="15">
        <v>44889</v>
      </c>
      <c r="E28" s="24">
        <v>1</v>
      </c>
      <c r="F28" s="1"/>
      <c r="G28" s="24"/>
      <c r="H28" s="15">
        <v>44917</v>
      </c>
      <c r="I28" s="24">
        <v>1</v>
      </c>
      <c r="J28" s="39">
        <f t="shared" si="1"/>
        <v>2</v>
      </c>
    </row>
    <row r="29" spans="1:10" ht="15" thickBot="1" x14ac:dyDescent="0.35">
      <c r="A29" s="13" t="s">
        <v>46</v>
      </c>
      <c r="B29" s="31"/>
      <c r="C29" s="24"/>
      <c r="D29" s="15">
        <v>44848</v>
      </c>
      <c r="E29" s="24">
        <v>1</v>
      </c>
      <c r="F29" s="15">
        <v>44895</v>
      </c>
      <c r="G29" s="24">
        <v>1</v>
      </c>
      <c r="H29" s="1"/>
      <c r="I29" s="24"/>
      <c r="J29" s="39">
        <f t="shared" si="1"/>
        <v>2</v>
      </c>
    </row>
    <row r="30" spans="1:10" ht="24.6" thickBot="1" x14ac:dyDescent="0.35">
      <c r="A30" s="13" t="s">
        <v>50</v>
      </c>
      <c r="B30" s="44">
        <v>44833</v>
      </c>
      <c r="C30" s="24">
        <v>1</v>
      </c>
      <c r="D30" s="1"/>
      <c r="E30" s="24"/>
      <c r="F30" s="1"/>
      <c r="G30" s="24"/>
      <c r="H30" s="15">
        <v>44896</v>
      </c>
      <c r="I30" s="24">
        <v>1</v>
      </c>
      <c r="J30" s="39">
        <f t="shared" si="1"/>
        <v>2</v>
      </c>
    </row>
    <row r="31" spans="1:10" ht="15" thickBot="1" x14ac:dyDescent="0.35">
      <c r="A31" s="13" t="s">
        <v>28</v>
      </c>
      <c r="B31" s="31"/>
      <c r="C31" s="24"/>
      <c r="D31" s="1"/>
      <c r="E31" s="24"/>
      <c r="F31" s="1"/>
      <c r="G31" s="24"/>
      <c r="H31" s="1"/>
      <c r="I31" s="24"/>
      <c r="J31" s="39">
        <f t="shared" si="1"/>
        <v>0</v>
      </c>
    </row>
    <row r="32" spans="1:10" ht="15" thickBot="1" x14ac:dyDescent="0.35">
      <c r="A32" s="13" t="s">
        <v>29</v>
      </c>
      <c r="B32" s="31"/>
      <c r="C32" s="24"/>
      <c r="D32" s="1"/>
      <c r="E32" s="24"/>
      <c r="F32" s="15">
        <v>44893</v>
      </c>
      <c r="G32" s="24">
        <v>1</v>
      </c>
      <c r="H32" s="15">
        <v>44914</v>
      </c>
      <c r="I32" s="24">
        <v>1</v>
      </c>
      <c r="J32" s="39">
        <f t="shared" si="1"/>
        <v>2</v>
      </c>
    </row>
    <row r="33" spans="1:10" ht="15" thickBot="1" x14ac:dyDescent="0.35">
      <c r="A33" s="13" t="s">
        <v>39</v>
      </c>
      <c r="B33" s="31"/>
      <c r="C33" s="24"/>
      <c r="D33" s="15">
        <v>44840</v>
      </c>
      <c r="E33" s="24">
        <v>1</v>
      </c>
      <c r="F33" s="1"/>
      <c r="G33" s="24"/>
      <c r="H33" s="15">
        <v>44903</v>
      </c>
      <c r="I33" s="24">
        <v>1</v>
      </c>
      <c r="J33" s="39">
        <f t="shared" si="1"/>
        <v>2</v>
      </c>
    </row>
    <row r="34" spans="1:10" ht="15" thickBot="1" x14ac:dyDescent="0.35">
      <c r="A34" s="13" t="s">
        <v>41</v>
      </c>
      <c r="B34" s="31"/>
      <c r="C34" s="24"/>
      <c r="D34" s="15">
        <v>44852</v>
      </c>
      <c r="E34" s="24">
        <v>1</v>
      </c>
      <c r="F34" s="1"/>
      <c r="G34" s="24"/>
      <c r="H34" s="1"/>
      <c r="I34" s="24"/>
      <c r="J34" s="39">
        <f t="shared" si="1"/>
        <v>1</v>
      </c>
    </row>
    <row r="35" spans="1:10" ht="15" thickBot="1" x14ac:dyDescent="0.35">
      <c r="A35" s="13" t="s">
        <v>18</v>
      </c>
      <c r="B35" s="31"/>
      <c r="C35" s="24"/>
      <c r="D35" s="1"/>
      <c r="E35" s="24"/>
      <c r="F35" s="1"/>
      <c r="G35" s="24"/>
      <c r="H35" s="1"/>
      <c r="I35" s="24"/>
      <c r="J35" s="39">
        <f t="shared" si="1"/>
        <v>0</v>
      </c>
    </row>
    <row r="36" spans="1:10" ht="15" thickBot="1" x14ac:dyDescent="0.35">
      <c r="A36" s="13" t="s">
        <v>42</v>
      </c>
      <c r="B36" s="31"/>
      <c r="C36" s="24"/>
      <c r="D36" s="1"/>
      <c r="E36" s="24"/>
      <c r="F36" s="1"/>
      <c r="G36" s="24"/>
      <c r="H36" s="1"/>
      <c r="I36" s="24"/>
      <c r="J36" s="39">
        <f t="shared" si="1"/>
        <v>0</v>
      </c>
    </row>
  </sheetData>
  <mergeCells count="9">
    <mergeCell ref="I1:J1"/>
    <mergeCell ref="A2:J2"/>
    <mergeCell ref="A3:A4"/>
    <mergeCell ref="A21:J21"/>
    <mergeCell ref="A5:J5"/>
    <mergeCell ref="B3:C3"/>
    <mergeCell ref="D3:E3"/>
    <mergeCell ref="F3:G3"/>
    <mergeCell ref="H3:I3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R47"/>
  <sheetViews>
    <sheetView zoomScale="80" zoomScaleNormal="80" workbookViewId="0">
      <selection activeCell="J14" sqref="J14"/>
    </sheetView>
  </sheetViews>
  <sheetFormatPr defaultColWidth="9.109375" defaultRowHeight="14.4" x14ac:dyDescent="0.3"/>
  <cols>
    <col min="1" max="1" width="33.5546875" style="17" customWidth="1"/>
    <col min="2" max="2" width="11" style="17" customWidth="1"/>
    <col min="3" max="3" width="6.109375" style="17" bestFit="1" customWidth="1"/>
    <col min="4" max="4" width="11.109375" style="17" customWidth="1"/>
    <col min="5" max="5" width="5.6640625" style="17" bestFit="1" customWidth="1"/>
    <col min="6" max="6" width="12" style="17" customWidth="1"/>
    <col min="7" max="7" width="10.88671875" style="17" customWidth="1"/>
    <col min="8" max="8" width="5.6640625" style="17" bestFit="1" customWidth="1"/>
    <col min="9" max="9" width="12" style="17" customWidth="1"/>
    <col min="10" max="10" width="11.109375" style="17" customWidth="1"/>
    <col min="11" max="11" width="5.6640625" style="17" bestFit="1" customWidth="1"/>
    <col min="12" max="12" width="12.33203125" style="17" customWidth="1"/>
    <col min="13" max="13" width="11" style="17" customWidth="1"/>
    <col min="14" max="14" width="5.6640625" style="17" bestFit="1" customWidth="1"/>
    <col min="15" max="15" width="11.109375" style="17" customWidth="1"/>
    <col min="16" max="16" width="10" style="17" customWidth="1"/>
    <col min="17" max="17" width="12.6640625" style="17" customWidth="1"/>
    <col min="18" max="18" width="13.44140625" style="17" customWidth="1"/>
    <col min="19" max="16384" width="9.109375" style="17"/>
  </cols>
  <sheetData>
    <row r="1" spans="1:44" s="2" customFormat="1" ht="33" customHeight="1" x14ac:dyDescent="0.3">
      <c r="J1" s="16"/>
      <c r="P1" s="70" t="s">
        <v>107</v>
      </c>
      <c r="Q1" s="70"/>
      <c r="R1" s="70"/>
    </row>
    <row r="2" spans="1:44" s="2" customFormat="1" ht="61.5" customHeight="1" thickBot="1" x14ac:dyDescent="0.35">
      <c r="A2" s="71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44" ht="25.5" customHeight="1" thickBot="1" x14ac:dyDescent="0.35">
      <c r="A3" s="78" t="s">
        <v>0</v>
      </c>
      <c r="B3" s="76" t="s">
        <v>63</v>
      </c>
      <c r="C3" s="77"/>
      <c r="D3" s="76" t="s">
        <v>64</v>
      </c>
      <c r="E3" s="77"/>
      <c r="F3" s="83" t="s">
        <v>51</v>
      </c>
      <c r="G3" s="76"/>
      <c r="H3" s="77"/>
      <c r="I3" s="83" t="s">
        <v>52</v>
      </c>
      <c r="J3" s="76"/>
      <c r="K3" s="77"/>
      <c r="L3" s="83" t="s">
        <v>53</v>
      </c>
      <c r="M3" s="76"/>
      <c r="N3" s="77"/>
      <c r="O3" s="3" t="s">
        <v>5</v>
      </c>
      <c r="P3" s="83" t="s">
        <v>5</v>
      </c>
      <c r="Q3" s="76"/>
      <c r="R3" s="77"/>
    </row>
    <row r="4" spans="1:44" ht="93" thickBot="1" x14ac:dyDescent="0.35">
      <c r="A4" s="79"/>
      <c r="B4" s="5" t="s">
        <v>7</v>
      </c>
      <c r="C4" s="6" t="s">
        <v>8</v>
      </c>
      <c r="D4" s="7" t="s">
        <v>7</v>
      </c>
      <c r="E4" s="6" t="s">
        <v>5</v>
      </c>
      <c r="F4" s="7" t="s">
        <v>6</v>
      </c>
      <c r="G4" s="7" t="s">
        <v>7</v>
      </c>
      <c r="H4" s="6" t="s">
        <v>5</v>
      </c>
      <c r="I4" s="5" t="s">
        <v>6</v>
      </c>
      <c r="J4" s="7" t="s">
        <v>7</v>
      </c>
      <c r="K4" s="6" t="s">
        <v>5</v>
      </c>
      <c r="L4" s="7" t="s">
        <v>6</v>
      </c>
      <c r="M4" s="7" t="s">
        <v>7</v>
      </c>
      <c r="N4" s="6" t="s">
        <v>5</v>
      </c>
      <c r="O4" s="10" t="s">
        <v>54</v>
      </c>
      <c r="P4" s="4" t="s">
        <v>55</v>
      </c>
      <c r="Q4" s="4" t="s">
        <v>57</v>
      </c>
      <c r="R4" s="4" t="s">
        <v>56</v>
      </c>
    </row>
    <row r="5" spans="1:44" ht="16.2" thickBot="1" x14ac:dyDescent="0.35">
      <c r="A5" s="95" t="s">
        <v>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98"/>
      <c r="Q5" s="99"/>
      <c r="R5" s="99"/>
    </row>
    <row r="6" spans="1:44" ht="15" thickBot="1" x14ac:dyDescent="0.35">
      <c r="A6" s="19" t="s">
        <v>10</v>
      </c>
      <c r="B6" s="45">
        <v>44572</v>
      </c>
      <c r="C6" s="26">
        <v>1</v>
      </c>
      <c r="D6" s="34"/>
      <c r="E6" s="26"/>
      <c r="F6" s="20"/>
      <c r="G6" s="20"/>
      <c r="H6" s="26"/>
      <c r="I6" s="20"/>
      <c r="J6" s="34">
        <v>44670</v>
      </c>
      <c r="K6" s="26">
        <v>1</v>
      </c>
      <c r="L6" s="20"/>
      <c r="M6" s="34"/>
      <c r="N6" s="26"/>
      <c r="O6" s="40">
        <f t="shared" ref="O6:O22" si="0">SUM(N6,K6,H6,E6,C6)</f>
        <v>2</v>
      </c>
      <c r="P6" s="40">
        <f>SUM(O6+'СОО I полуг'!J6)</f>
        <v>6</v>
      </c>
      <c r="Q6" s="20">
        <v>67</v>
      </c>
      <c r="R6" s="38">
        <f>(P6/Q6)*100</f>
        <v>8.9552238805970141</v>
      </c>
    </row>
    <row r="7" spans="1:44" ht="15" thickBot="1" x14ac:dyDescent="0.35">
      <c r="A7" s="19" t="s">
        <v>26</v>
      </c>
      <c r="B7" s="32"/>
      <c r="C7" s="26"/>
      <c r="D7" s="20"/>
      <c r="E7" s="26"/>
      <c r="F7" s="20"/>
      <c r="G7" s="20"/>
      <c r="H7" s="26"/>
      <c r="I7" s="20"/>
      <c r="J7" s="34">
        <v>44678</v>
      </c>
      <c r="K7" s="26">
        <v>1</v>
      </c>
      <c r="L7" s="20"/>
      <c r="M7" s="34">
        <v>44697</v>
      </c>
      <c r="N7" s="26">
        <v>1</v>
      </c>
      <c r="O7" s="40">
        <f t="shared" si="0"/>
        <v>2</v>
      </c>
      <c r="P7" s="40">
        <f>SUM(O7+'СОО I полуг'!J7)</f>
        <v>5</v>
      </c>
      <c r="Q7" s="20">
        <v>99</v>
      </c>
      <c r="R7" s="38">
        <f t="shared" ref="R7:R22" si="1">(P7/Q7)*100</f>
        <v>5.0505050505050502</v>
      </c>
    </row>
    <row r="8" spans="1:44" ht="15" thickBot="1" x14ac:dyDescent="0.35">
      <c r="A8" s="19" t="s">
        <v>12</v>
      </c>
      <c r="B8" s="45">
        <v>44574</v>
      </c>
      <c r="C8" s="26">
        <v>1</v>
      </c>
      <c r="D8" s="20"/>
      <c r="E8" s="26"/>
      <c r="F8" s="20"/>
      <c r="G8" s="20"/>
      <c r="H8" s="26"/>
      <c r="I8" s="20"/>
      <c r="J8" s="20"/>
      <c r="K8" s="26"/>
      <c r="L8" s="20"/>
      <c r="M8" s="34">
        <v>44700</v>
      </c>
      <c r="N8" s="26">
        <v>1</v>
      </c>
      <c r="O8" s="40">
        <f t="shared" si="0"/>
        <v>2</v>
      </c>
      <c r="P8" s="40">
        <f>SUM(O8+'СОО I полуг'!J8)</f>
        <v>3</v>
      </c>
      <c r="Q8" s="20">
        <v>33</v>
      </c>
      <c r="R8" s="38">
        <f t="shared" si="1"/>
        <v>9.0909090909090917</v>
      </c>
    </row>
    <row r="9" spans="1:44" ht="15" thickBot="1" x14ac:dyDescent="0.35">
      <c r="A9" s="19" t="s">
        <v>20</v>
      </c>
      <c r="B9" s="32"/>
      <c r="C9" s="26"/>
      <c r="D9" s="34">
        <v>44606</v>
      </c>
      <c r="E9" s="26">
        <v>1</v>
      </c>
      <c r="F9" s="20"/>
      <c r="G9" s="20"/>
      <c r="H9" s="26"/>
      <c r="I9" s="20"/>
      <c r="J9" s="34">
        <v>44668</v>
      </c>
      <c r="K9" s="26">
        <v>1</v>
      </c>
      <c r="L9" s="20"/>
      <c r="M9" s="34">
        <v>44699</v>
      </c>
      <c r="N9" s="26">
        <v>1</v>
      </c>
      <c r="O9" s="40">
        <f t="shared" si="0"/>
        <v>3</v>
      </c>
      <c r="P9" s="40">
        <f>SUM(O9+'СОО I полуг'!J9)</f>
        <v>6</v>
      </c>
      <c r="Q9" s="20">
        <v>101</v>
      </c>
      <c r="R9" s="38">
        <f t="shared" si="1"/>
        <v>5.9405940594059405</v>
      </c>
    </row>
    <row r="10" spans="1:44" ht="23.4" customHeight="1" thickBot="1" x14ac:dyDescent="0.35">
      <c r="A10" s="19" t="s">
        <v>45</v>
      </c>
      <c r="B10" s="45">
        <v>44581</v>
      </c>
      <c r="C10" s="26">
        <v>1</v>
      </c>
      <c r="D10" s="20"/>
      <c r="E10" s="26"/>
      <c r="F10" s="20"/>
      <c r="G10" s="34">
        <v>44651</v>
      </c>
      <c r="H10" s="26">
        <v>1</v>
      </c>
      <c r="I10" s="20"/>
      <c r="J10" s="20"/>
      <c r="K10" s="26"/>
      <c r="L10" s="20"/>
      <c r="M10" s="43">
        <v>44703</v>
      </c>
      <c r="N10" s="26">
        <v>1</v>
      </c>
      <c r="O10" s="40">
        <f t="shared" si="0"/>
        <v>3</v>
      </c>
      <c r="P10" s="40">
        <f>SUM(O10+'СОО I полуг'!J10)</f>
        <v>7</v>
      </c>
      <c r="Q10" s="20">
        <v>100</v>
      </c>
      <c r="R10" s="38">
        <f t="shared" si="1"/>
        <v>7.0000000000000009</v>
      </c>
    </row>
    <row r="11" spans="1:44" ht="15" thickBot="1" x14ac:dyDescent="0.35">
      <c r="A11" s="19" t="s">
        <v>37</v>
      </c>
      <c r="B11" s="45">
        <v>44587</v>
      </c>
      <c r="C11" s="26">
        <v>1</v>
      </c>
      <c r="D11" s="20"/>
      <c r="E11" s="26"/>
      <c r="F11" s="20"/>
      <c r="G11" s="34"/>
      <c r="H11" s="26">
        <v>1</v>
      </c>
      <c r="I11" s="20"/>
      <c r="J11" s="34">
        <v>44669</v>
      </c>
      <c r="K11" s="26">
        <v>1</v>
      </c>
      <c r="L11" s="20"/>
      <c r="M11" s="43">
        <v>44692</v>
      </c>
      <c r="N11" s="26">
        <v>1</v>
      </c>
      <c r="O11" s="40">
        <f t="shared" si="0"/>
        <v>4</v>
      </c>
      <c r="P11" s="40">
        <f>SUM(O11+'СОО I полуг'!J11)</f>
        <v>5</v>
      </c>
      <c r="Q11" s="20">
        <v>68</v>
      </c>
      <c r="R11" s="38">
        <f t="shared" si="1"/>
        <v>7.3529411764705888</v>
      </c>
    </row>
    <row r="12" spans="1:44" ht="15" thickBot="1" x14ac:dyDescent="0.35">
      <c r="A12" s="19" t="s">
        <v>38</v>
      </c>
      <c r="B12" s="32"/>
      <c r="C12" s="26"/>
      <c r="D12" s="20"/>
      <c r="E12" s="26"/>
      <c r="F12" s="20"/>
      <c r="G12" s="20"/>
      <c r="H12" s="26"/>
      <c r="I12" s="20"/>
      <c r="J12" s="34">
        <v>44671</v>
      </c>
      <c r="K12" s="26">
        <v>1</v>
      </c>
      <c r="L12" s="20"/>
      <c r="M12" s="43"/>
      <c r="N12" s="26"/>
      <c r="O12" s="40">
        <f t="shared" si="0"/>
        <v>1</v>
      </c>
      <c r="P12" s="40">
        <f>SUM(O12+'СОО I полуг'!J12)</f>
        <v>2</v>
      </c>
      <c r="Q12" s="20">
        <v>34</v>
      </c>
      <c r="R12" s="38">
        <f t="shared" si="1"/>
        <v>5.8823529411764701</v>
      </c>
    </row>
    <row r="13" spans="1:44" ht="15" thickBot="1" x14ac:dyDescent="0.35">
      <c r="A13" s="19" t="s">
        <v>46</v>
      </c>
      <c r="B13" s="32"/>
      <c r="C13" s="26"/>
      <c r="D13" s="20"/>
      <c r="E13" s="26"/>
      <c r="F13" s="20"/>
      <c r="G13" s="34">
        <v>44633</v>
      </c>
      <c r="H13" s="26">
        <v>1</v>
      </c>
      <c r="I13" s="20"/>
      <c r="J13" s="20"/>
      <c r="K13" s="26"/>
      <c r="L13" s="20"/>
      <c r="M13" s="34">
        <v>44685</v>
      </c>
      <c r="N13" s="26">
        <v>1</v>
      </c>
      <c r="O13" s="40">
        <f t="shared" si="0"/>
        <v>2</v>
      </c>
      <c r="P13" s="40">
        <f>SUM(O13+'СОО I полуг'!J13)</f>
        <v>5</v>
      </c>
      <c r="Q13" s="20">
        <v>67</v>
      </c>
      <c r="R13" s="38">
        <f t="shared" si="1"/>
        <v>7.4626865671641784</v>
      </c>
    </row>
    <row r="14" spans="1:44" ht="24.6" thickBot="1" x14ac:dyDescent="0.35">
      <c r="A14" s="19" t="s">
        <v>47</v>
      </c>
      <c r="B14" s="45">
        <v>44586</v>
      </c>
      <c r="C14" s="26">
        <v>1</v>
      </c>
      <c r="D14" s="20"/>
      <c r="E14" s="26"/>
      <c r="F14" s="20"/>
      <c r="G14" s="20"/>
      <c r="H14" s="26"/>
      <c r="I14" s="20"/>
      <c r="J14" s="20"/>
      <c r="K14" s="26"/>
      <c r="L14" s="20"/>
      <c r="M14" s="34">
        <v>44698</v>
      </c>
      <c r="N14" s="26">
        <v>1</v>
      </c>
      <c r="O14" s="40">
        <f t="shared" si="0"/>
        <v>2</v>
      </c>
      <c r="P14" s="40">
        <f>SUM(O14+'СОО I полуг'!J14)</f>
        <v>4</v>
      </c>
      <c r="Q14" s="20">
        <v>67</v>
      </c>
      <c r="R14" s="38">
        <f t="shared" si="1"/>
        <v>5.9701492537313428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5" thickBot="1" x14ac:dyDescent="0.35">
      <c r="A15" s="19" t="s">
        <v>102</v>
      </c>
      <c r="B15" s="32"/>
      <c r="C15" s="26"/>
      <c r="D15" s="20"/>
      <c r="E15" s="26"/>
      <c r="F15" s="20"/>
      <c r="G15" s="34">
        <v>44626</v>
      </c>
      <c r="H15" s="26">
        <v>1</v>
      </c>
      <c r="I15" s="20"/>
      <c r="J15" s="20"/>
      <c r="K15" s="26"/>
      <c r="L15" s="20"/>
      <c r="M15" s="43">
        <v>44696</v>
      </c>
      <c r="N15" s="26">
        <v>1</v>
      </c>
      <c r="O15" s="40">
        <v>2</v>
      </c>
      <c r="P15" s="40">
        <v>2</v>
      </c>
      <c r="Q15" s="20">
        <v>33</v>
      </c>
      <c r="R15" s="38">
        <v>6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15" thickBot="1" x14ac:dyDescent="0.35">
      <c r="A16" s="19" t="s">
        <v>28</v>
      </c>
      <c r="B16" s="32"/>
      <c r="C16" s="26"/>
      <c r="D16" s="20"/>
      <c r="E16" s="26"/>
      <c r="F16" s="20"/>
      <c r="G16" s="53" t="s">
        <v>130</v>
      </c>
      <c r="H16" s="26"/>
      <c r="I16" s="20"/>
      <c r="J16" s="20"/>
      <c r="K16" s="26"/>
      <c r="L16" s="20"/>
      <c r="M16" s="34">
        <v>44691</v>
      </c>
      <c r="N16" s="26">
        <v>1</v>
      </c>
      <c r="O16" s="40">
        <f t="shared" si="0"/>
        <v>1</v>
      </c>
      <c r="P16" s="40">
        <f>SUM(O16+'СОО I полуг'!J15)</f>
        <v>2</v>
      </c>
      <c r="Q16" s="20">
        <v>34</v>
      </c>
      <c r="R16" s="41">
        <f t="shared" si="1"/>
        <v>5.8823529411764701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5" thickBot="1" x14ac:dyDescent="0.35">
      <c r="A17" s="19" t="s">
        <v>29</v>
      </c>
      <c r="B17" s="32"/>
      <c r="C17" s="26"/>
      <c r="D17" s="20"/>
      <c r="E17" s="26"/>
      <c r="F17" s="20"/>
      <c r="G17" s="20"/>
      <c r="H17" s="26"/>
      <c r="I17" s="20"/>
      <c r="J17" s="34">
        <v>44677</v>
      </c>
      <c r="K17" s="26">
        <v>1</v>
      </c>
      <c r="L17" s="20"/>
      <c r="M17" s="20"/>
      <c r="N17" s="26"/>
      <c r="O17" s="40">
        <f t="shared" si="0"/>
        <v>1</v>
      </c>
      <c r="P17" s="40">
        <f>SUM(O17+'СОО I полуг'!J16)</f>
        <v>3</v>
      </c>
      <c r="Q17" s="20">
        <v>67</v>
      </c>
      <c r="R17" s="38">
        <f t="shared" si="1"/>
        <v>4.4776119402985071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15" thickBot="1" x14ac:dyDescent="0.35">
      <c r="A18" s="19" t="s">
        <v>39</v>
      </c>
      <c r="B18" s="45">
        <v>44592</v>
      </c>
      <c r="C18" s="26">
        <v>1</v>
      </c>
      <c r="D18" s="34">
        <v>44620</v>
      </c>
      <c r="E18" s="26">
        <v>1</v>
      </c>
      <c r="F18" s="20"/>
      <c r="G18" s="20"/>
      <c r="H18" s="26"/>
      <c r="I18" s="20"/>
      <c r="J18" s="34">
        <v>44655</v>
      </c>
      <c r="K18" s="26">
        <v>1</v>
      </c>
      <c r="L18" s="20"/>
      <c r="M18" s="34">
        <v>44704</v>
      </c>
      <c r="N18" s="26">
        <v>1</v>
      </c>
      <c r="O18" s="40">
        <f t="shared" si="0"/>
        <v>4</v>
      </c>
      <c r="P18" s="40">
        <f>SUM(O18+'СОО I полуг'!J17)</f>
        <v>6</v>
      </c>
      <c r="Q18" s="20">
        <v>68</v>
      </c>
      <c r="R18" s="38">
        <f t="shared" si="1"/>
        <v>8.8235294117647065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15" thickBot="1" x14ac:dyDescent="0.35">
      <c r="A19" s="19" t="s">
        <v>103</v>
      </c>
      <c r="B19" s="32"/>
      <c r="C19" s="26"/>
      <c r="D19" s="20"/>
      <c r="E19" s="26"/>
      <c r="F19" s="20"/>
      <c r="G19" s="20"/>
      <c r="H19" s="26"/>
      <c r="I19" s="20"/>
      <c r="J19" s="20"/>
      <c r="K19" s="26"/>
      <c r="L19" s="20"/>
      <c r="M19" s="34">
        <v>44693</v>
      </c>
      <c r="N19" s="26">
        <v>1</v>
      </c>
      <c r="O19" s="40">
        <f t="shared" si="0"/>
        <v>1</v>
      </c>
      <c r="P19" s="40">
        <v>1</v>
      </c>
      <c r="Q19" s="49">
        <v>33</v>
      </c>
      <c r="R19" s="38">
        <f t="shared" si="1"/>
        <v>3.0303030303030303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15" thickBot="1" x14ac:dyDescent="0.35">
      <c r="A20" s="19" t="s">
        <v>41</v>
      </c>
      <c r="B20" s="32"/>
      <c r="C20" s="26"/>
      <c r="D20" s="20"/>
      <c r="E20" s="26"/>
      <c r="F20" s="20"/>
      <c r="G20" s="20"/>
      <c r="H20" s="26"/>
      <c r="I20" s="20"/>
      <c r="J20" s="34">
        <v>44657</v>
      </c>
      <c r="K20" s="26">
        <v>1</v>
      </c>
      <c r="L20" s="20"/>
      <c r="M20" s="34">
        <v>44683</v>
      </c>
      <c r="N20" s="26">
        <v>1</v>
      </c>
      <c r="O20" s="40">
        <f t="shared" si="0"/>
        <v>2</v>
      </c>
      <c r="P20" s="40">
        <f>SUM(O20+'СОО I полуг'!J18)</f>
        <v>3</v>
      </c>
      <c r="Q20" s="20">
        <v>68</v>
      </c>
      <c r="R20" s="38">
        <f t="shared" si="1"/>
        <v>4.4117647058823533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15" thickBot="1" x14ac:dyDescent="0.35">
      <c r="A21" s="51" t="s">
        <v>18</v>
      </c>
      <c r="B21" s="32"/>
      <c r="C21" s="26"/>
      <c r="D21" s="20"/>
      <c r="E21" s="26"/>
      <c r="F21" s="20"/>
      <c r="G21" s="20"/>
      <c r="H21" s="26"/>
      <c r="I21" s="20"/>
      <c r="J21" s="34">
        <v>44679</v>
      </c>
      <c r="K21" s="26">
        <v>1</v>
      </c>
      <c r="L21" s="20"/>
      <c r="M21" s="20"/>
      <c r="N21" s="26"/>
      <c r="O21" s="40">
        <f t="shared" si="0"/>
        <v>1</v>
      </c>
      <c r="P21" s="40">
        <f>SUM(O21+'СОО I полуг'!J19)</f>
        <v>1</v>
      </c>
      <c r="Q21" s="20">
        <v>99</v>
      </c>
      <c r="R21" s="38">
        <f t="shared" si="1"/>
        <v>1.0101010101010102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15" thickBot="1" x14ac:dyDescent="0.35">
      <c r="A22" s="19" t="s">
        <v>42</v>
      </c>
      <c r="B22" s="32"/>
      <c r="C22" s="26"/>
      <c r="D22" s="20"/>
      <c r="E22" s="26"/>
      <c r="F22" s="20"/>
      <c r="G22" s="20"/>
      <c r="H22" s="26"/>
      <c r="I22" s="20"/>
      <c r="J22" s="20"/>
      <c r="K22" s="26"/>
      <c r="L22" s="20"/>
      <c r="M22" s="34">
        <v>44684</v>
      </c>
      <c r="N22" s="26">
        <v>1</v>
      </c>
      <c r="O22" s="40">
        <f t="shared" si="0"/>
        <v>1</v>
      </c>
      <c r="P22" s="40">
        <f>SUM(O22+'СОО I полуг'!J20)</f>
        <v>1</v>
      </c>
      <c r="Q22" s="20">
        <v>34</v>
      </c>
      <c r="R22" s="38">
        <f t="shared" si="1"/>
        <v>2.9411764705882351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16.2" thickBot="1" x14ac:dyDescent="0.35">
      <c r="A23" s="95" t="s">
        <v>49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8"/>
      <c r="Q23" s="99"/>
      <c r="R23" s="100" t="e">
        <f t="shared" ref="R23" si="2">(P23/Q23)*100</f>
        <v>#DIV/0!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15" thickBot="1" x14ac:dyDescent="0.35">
      <c r="A24" s="19" t="s">
        <v>10</v>
      </c>
      <c r="B24" s="32"/>
      <c r="C24" s="26"/>
      <c r="D24" s="34">
        <v>44594</v>
      </c>
      <c r="E24" s="26">
        <v>1</v>
      </c>
      <c r="F24" s="20"/>
      <c r="G24" s="20"/>
      <c r="H24" s="26"/>
      <c r="I24" s="20"/>
      <c r="J24" s="43">
        <v>44654</v>
      </c>
      <c r="K24" s="26">
        <v>1</v>
      </c>
      <c r="L24" s="20"/>
      <c r="M24" s="34">
        <v>44692</v>
      </c>
      <c r="N24" s="26">
        <v>1</v>
      </c>
      <c r="O24" s="40">
        <f t="shared" ref="O24:O40" si="3">SUM(N24,K24,H24,E24,C24)</f>
        <v>3</v>
      </c>
      <c r="P24" s="40">
        <f>SUM(O24+'СОО I полуг'!J22)</f>
        <v>6</v>
      </c>
      <c r="Q24" s="20">
        <v>63</v>
      </c>
      <c r="R24" s="38">
        <f t="shared" ref="R24:R40" si="4">(P24/Q24)*100</f>
        <v>9.5238095238095237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5" thickBot="1" x14ac:dyDescent="0.35">
      <c r="A25" s="19" t="s">
        <v>26</v>
      </c>
      <c r="B25" s="32"/>
      <c r="C25" s="26"/>
      <c r="D25" s="34">
        <v>44595</v>
      </c>
      <c r="E25" s="26">
        <v>1</v>
      </c>
      <c r="F25" s="20"/>
      <c r="G25" s="34">
        <v>44627</v>
      </c>
      <c r="H25" s="26">
        <v>1</v>
      </c>
      <c r="I25" s="20"/>
      <c r="J25" s="34">
        <v>44679</v>
      </c>
      <c r="K25" s="26">
        <v>1</v>
      </c>
      <c r="L25" s="20"/>
      <c r="M25" s="20"/>
      <c r="N25" s="26"/>
      <c r="O25" s="40">
        <f t="shared" si="3"/>
        <v>3</v>
      </c>
      <c r="P25" s="40">
        <f>SUM(O25+'СОО I полуг'!J23)</f>
        <v>5</v>
      </c>
      <c r="Q25" s="20">
        <v>97</v>
      </c>
      <c r="R25" s="41">
        <f t="shared" si="4"/>
        <v>5.1546391752577314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5" thickBot="1" x14ac:dyDescent="0.35">
      <c r="A26" s="19" t="s">
        <v>12</v>
      </c>
      <c r="B26" s="32"/>
      <c r="C26" s="26"/>
      <c r="D26" s="34">
        <v>44609</v>
      </c>
      <c r="E26" s="26">
        <v>1</v>
      </c>
      <c r="F26" s="20"/>
      <c r="G26" s="20"/>
      <c r="H26" s="26"/>
      <c r="I26" s="20"/>
      <c r="J26" s="20"/>
      <c r="K26" s="26"/>
      <c r="L26" s="20"/>
      <c r="M26" s="34">
        <v>44686</v>
      </c>
      <c r="N26" s="26">
        <v>1</v>
      </c>
      <c r="O26" s="40">
        <f t="shared" si="3"/>
        <v>2</v>
      </c>
      <c r="P26" s="40">
        <f>SUM(O26+'СОО I полуг'!J24)</f>
        <v>3</v>
      </c>
      <c r="Q26" s="20">
        <v>32</v>
      </c>
      <c r="R26" s="38">
        <f t="shared" si="4"/>
        <v>9.375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5" thickBot="1" x14ac:dyDescent="0.35">
      <c r="A27" s="19" t="s">
        <v>20</v>
      </c>
      <c r="B27" s="32"/>
      <c r="C27" s="26"/>
      <c r="D27" s="20"/>
      <c r="E27" s="26"/>
      <c r="F27" s="20"/>
      <c r="G27" s="34">
        <v>44635</v>
      </c>
      <c r="H27" s="26">
        <v>1</v>
      </c>
      <c r="I27" s="20"/>
      <c r="J27" s="20"/>
      <c r="K27" s="26"/>
      <c r="L27" s="20"/>
      <c r="M27" s="34">
        <v>44697</v>
      </c>
      <c r="N27" s="26">
        <v>1</v>
      </c>
      <c r="O27" s="40">
        <f t="shared" si="3"/>
        <v>2</v>
      </c>
      <c r="P27" s="40">
        <f>SUM(O27+'СОО I полуг'!J25)</f>
        <v>5</v>
      </c>
      <c r="Q27" s="20">
        <v>98</v>
      </c>
      <c r="R27" s="38">
        <f t="shared" si="4"/>
        <v>5.1020408163265305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5" thickBot="1" x14ac:dyDescent="0.35">
      <c r="A28" s="19" t="s">
        <v>45</v>
      </c>
      <c r="B28" s="32"/>
      <c r="C28" s="26"/>
      <c r="D28" s="34">
        <v>44608</v>
      </c>
      <c r="E28" s="26">
        <v>1</v>
      </c>
      <c r="F28" s="20"/>
      <c r="G28" s="34">
        <v>44649</v>
      </c>
      <c r="H28" s="26">
        <v>1</v>
      </c>
      <c r="I28" s="20"/>
      <c r="J28" s="34">
        <v>44671</v>
      </c>
      <c r="K28" s="26">
        <v>1</v>
      </c>
      <c r="L28" s="20"/>
      <c r="M28" s="20"/>
      <c r="N28" s="26"/>
      <c r="O28" s="40">
        <f t="shared" si="3"/>
        <v>3</v>
      </c>
      <c r="P28" s="40">
        <f>SUM(O28+'СОО I полуг'!J26)</f>
        <v>7</v>
      </c>
      <c r="Q28" s="20">
        <v>99</v>
      </c>
      <c r="R28" s="38">
        <f t="shared" si="4"/>
        <v>7.0707070707070701</v>
      </c>
    </row>
    <row r="29" spans="1:44" ht="15" thickBot="1" x14ac:dyDescent="0.35">
      <c r="A29" s="51" t="s">
        <v>103</v>
      </c>
      <c r="B29" s="32"/>
      <c r="C29" s="26"/>
      <c r="D29" s="20"/>
      <c r="E29" s="26"/>
      <c r="F29" s="20"/>
      <c r="G29" s="20"/>
      <c r="H29" s="26"/>
      <c r="I29" s="20"/>
      <c r="J29" s="34">
        <v>44675</v>
      </c>
      <c r="K29" s="26">
        <v>1</v>
      </c>
      <c r="L29" s="20"/>
      <c r="M29" s="20"/>
      <c r="N29" s="26"/>
      <c r="O29" s="40">
        <v>1</v>
      </c>
      <c r="P29" s="40">
        <v>1</v>
      </c>
      <c r="Q29" s="49">
        <v>32</v>
      </c>
      <c r="R29" s="38">
        <v>3</v>
      </c>
    </row>
    <row r="30" spans="1:44" ht="15" thickBot="1" x14ac:dyDescent="0.35">
      <c r="A30" s="19" t="s">
        <v>37</v>
      </c>
      <c r="B30" s="32"/>
      <c r="C30" s="26"/>
      <c r="D30" s="20"/>
      <c r="E30" s="26"/>
      <c r="F30" s="20"/>
      <c r="G30" s="34">
        <v>44630</v>
      </c>
      <c r="H30" s="26">
        <v>1</v>
      </c>
      <c r="I30" s="20"/>
      <c r="J30" s="34">
        <v>44665</v>
      </c>
      <c r="K30" s="26">
        <v>1</v>
      </c>
      <c r="L30" s="20"/>
      <c r="M30" s="34">
        <v>44693</v>
      </c>
      <c r="N30" s="26">
        <v>1</v>
      </c>
      <c r="O30" s="40">
        <f t="shared" si="3"/>
        <v>3</v>
      </c>
      <c r="P30" s="40">
        <f>SUM(O30+'СОО I полуг'!J27)</f>
        <v>6</v>
      </c>
      <c r="Q30" s="20">
        <v>64</v>
      </c>
      <c r="R30" s="38">
        <f t="shared" si="4"/>
        <v>9.375</v>
      </c>
    </row>
    <row r="31" spans="1:44" ht="15" thickBot="1" x14ac:dyDescent="0.35">
      <c r="A31" s="19" t="s">
        <v>38</v>
      </c>
      <c r="B31" s="32"/>
      <c r="C31" s="26"/>
      <c r="D31" s="20"/>
      <c r="E31" s="26"/>
      <c r="F31" s="20"/>
      <c r="G31" s="20"/>
      <c r="H31" s="26"/>
      <c r="I31" s="20"/>
      <c r="J31" s="34">
        <v>44678</v>
      </c>
      <c r="K31" s="26">
        <v>1</v>
      </c>
      <c r="L31" s="20"/>
      <c r="M31" s="20"/>
      <c r="N31" s="26"/>
      <c r="O31" s="40">
        <f t="shared" si="3"/>
        <v>1</v>
      </c>
      <c r="P31" s="40">
        <f>SUM(O31+'СОО I полуг'!J28)</f>
        <v>3</v>
      </c>
      <c r="Q31" s="20">
        <v>33</v>
      </c>
      <c r="R31" s="38">
        <f t="shared" si="4"/>
        <v>9.0909090909090917</v>
      </c>
    </row>
    <row r="32" spans="1:44" ht="15" thickBot="1" x14ac:dyDescent="0.35">
      <c r="A32" s="19" t="s">
        <v>46</v>
      </c>
      <c r="B32" s="32"/>
      <c r="C32" s="26"/>
      <c r="D32" s="20"/>
      <c r="E32" s="26"/>
      <c r="F32" s="20"/>
      <c r="G32" s="34">
        <v>44651</v>
      </c>
      <c r="H32" s="26">
        <v>1</v>
      </c>
      <c r="I32" s="20"/>
      <c r="J32" s="20"/>
      <c r="K32" s="26"/>
      <c r="L32" s="20"/>
      <c r="M32" s="34">
        <v>44691</v>
      </c>
      <c r="N32" s="26">
        <v>1</v>
      </c>
      <c r="O32" s="40">
        <f t="shared" si="3"/>
        <v>2</v>
      </c>
      <c r="P32" s="40">
        <f>SUM(O32+'СОО I полуг'!J29)</f>
        <v>4</v>
      </c>
      <c r="Q32" s="20">
        <v>65</v>
      </c>
      <c r="R32" s="38">
        <f t="shared" si="4"/>
        <v>6.1538461538461542</v>
      </c>
    </row>
    <row r="33" spans="1:18" ht="15" thickBot="1" x14ac:dyDescent="0.35">
      <c r="A33" s="19" t="s">
        <v>50</v>
      </c>
      <c r="B33" s="32"/>
      <c r="C33" s="26"/>
      <c r="D33" s="34">
        <v>44600</v>
      </c>
      <c r="E33" s="26">
        <v>1</v>
      </c>
      <c r="F33" s="20"/>
      <c r="G33" s="20"/>
      <c r="H33" s="26"/>
      <c r="I33" s="20"/>
      <c r="J33" s="20"/>
      <c r="K33" s="26"/>
      <c r="L33" s="20"/>
      <c r="M33" s="34">
        <v>44685</v>
      </c>
      <c r="N33" s="26">
        <v>1</v>
      </c>
      <c r="O33" s="40">
        <f t="shared" si="3"/>
        <v>2</v>
      </c>
      <c r="P33" s="40">
        <f>SUM(O33+'СОО I полуг'!J30)</f>
        <v>4</v>
      </c>
      <c r="Q33" s="20">
        <v>66</v>
      </c>
      <c r="R33" s="38">
        <f t="shared" si="4"/>
        <v>6.0606060606060606</v>
      </c>
    </row>
    <row r="34" spans="1:18" ht="15" thickBot="1" x14ac:dyDescent="0.35">
      <c r="A34" s="19" t="s">
        <v>48</v>
      </c>
      <c r="B34" s="32"/>
      <c r="C34" s="26"/>
      <c r="D34" s="20"/>
      <c r="E34" s="26"/>
      <c r="F34" s="20"/>
      <c r="G34" s="20"/>
      <c r="H34" s="26"/>
      <c r="I34" s="20"/>
      <c r="J34" s="34">
        <v>44672</v>
      </c>
      <c r="K34" s="26">
        <v>1</v>
      </c>
      <c r="L34" s="20"/>
      <c r="M34" s="20"/>
      <c r="N34" s="26"/>
      <c r="O34" s="40">
        <v>1</v>
      </c>
      <c r="P34" s="40">
        <v>1</v>
      </c>
      <c r="Q34" s="20">
        <v>32</v>
      </c>
      <c r="R34" s="38">
        <v>3</v>
      </c>
    </row>
    <row r="35" spans="1:18" ht="15" thickBot="1" x14ac:dyDescent="0.35">
      <c r="A35" s="19" t="s">
        <v>28</v>
      </c>
      <c r="B35" s="45">
        <v>44592</v>
      </c>
      <c r="C35" s="26">
        <v>1</v>
      </c>
      <c r="D35" s="20"/>
      <c r="E35" s="26"/>
      <c r="F35" s="20"/>
      <c r="G35" s="20"/>
      <c r="H35" s="26"/>
      <c r="I35" s="20"/>
      <c r="J35" s="34">
        <v>44676</v>
      </c>
      <c r="K35" s="26">
        <v>1</v>
      </c>
      <c r="L35" s="20"/>
      <c r="M35" s="20"/>
      <c r="N35" s="26"/>
      <c r="O35" s="40">
        <f t="shared" si="3"/>
        <v>2</v>
      </c>
      <c r="P35" s="40">
        <f>SUM(O35+'СОО I полуг'!J31)</f>
        <v>2</v>
      </c>
      <c r="Q35" s="20">
        <v>33</v>
      </c>
      <c r="R35" s="38">
        <f t="shared" si="4"/>
        <v>6.0606060606060606</v>
      </c>
    </row>
    <row r="36" spans="1:18" ht="15" thickBot="1" x14ac:dyDescent="0.35">
      <c r="A36" s="19" t="s">
        <v>29</v>
      </c>
      <c r="B36" s="32"/>
      <c r="C36" s="26"/>
      <c r="D36" s="20"/>
      <c r="E36" s="26"/>
      <c r="F36" s="20"/>
      <c r="G36" s="20"/>
      <c r="H36" s="26"/>
      <c r="I36" s="20"/>
      <c r="J36" s="20"/>
      <c r="K36" s="26"/>
      <c r="L36" s="20"/>
      <c r="M36" s="20"/>
      <c r="N36" s="26"/>
      <c r="O36" s="40">
        <f t="shared" si="3"/>
        <v>0</v>
      </c>
      <c r="P36" s="40">
        <f>SUM(O36+'СОО I полуг'!J32)</f>
        <v>2</v>
      </c>
      <c r="Q36" s="20">
        <v>32</v>
      </c>
      <c r="R36" s="41">
        <f t="shared" si="4"/>
        <v>6.25</v>
      </c>
    </row>
    <row r="37" spans="1:18" ht="15" thickBot="1" x14ac:dyDescent="0.35">
      <c r="A37" s="19" t="s">
        <v>39</v>
      </c>
      <c r="B37" s="32"/>
      <c r="C37" s="26"/>
      <c r="D37" s="34">
        <v>44606</v>
      </c>
      <c r="E37" s="26">
        <v>1</v>
      </c>
      <c r="F37" s="20"/>
      <c r="G37" s="34">
        <v>44636</v>
      </c>
      <c r="H37" s="26">
        <v>1</v>
      </c>
      <c r="I37" s="20"/>
      <c r="J37" s="20"/>
      <c r="K37" s="26"/>
      <c r="L37" s="20"/>
      <c r="M37" s="34">
        <v>44683</v>
      </c>
      <c r="N37" s="26">
        <v>1</v>
      </c>
      <c r="O37" s="40">
        <f t="shared" si="3"/>
        <v>3</v>
      </c>
      <c r="P37" s="40">
        <f>SUM(O37+'СОО I полуг'!J33)</f>
        <v>5</v>
      </c>
      <c r="Q37" s="20">
        <v>68</v>
      </c>
      <c r="R37" s="38">
        <f t="shared" si="4"/>
        <v>7.3529411764705888</v>
      </c>
    </row>
    <row r="38" spans="1:18" ht="15" thickBot="1" x14ac:dyDescent="0.35">
      <c r="A38" s="19" t="s">
        <v>41</v>
      </c>
      <c r="B38" s="45">
        <v>44578</v>
      </c>
      <c r="C38" s="26">
        <v>1</v>
      </c>
      <c r="D38" s="20"/>
      <c r="E38" s="26"/>
      <c r="F38" s="20"/>
      <c r="G38" s="34">
        <v>44626</v>
      </c>
      <c r="H38" s="26">
        <v>1</v>
      </c>
      <c r="I38" s="20"/>
      <c r="J38" s="34">
        <v>44668</v>
      </c>
      <c r="K38" s="26">
        <v>1</v>
      </c>
      <c r="L38" s="20"/>
      <c r="M38" s="20"/>
      <c r="N38" s="26"/>
      <c r="O38" s="40">
        <f t="shared" si="3"/>
        <v>3</v>
      </c>
      <c r="P38" s="40">
        <f>SUM(O38+'СОО I полуг'!J34)</f>
        <v>4</v>
      </c>
      <c r="Q38" s="20">
        <v>65</v>
      </c>
      <c r="R38" s="38">
        <f t="shared" si="4"/>
        <v>6.1538461538461542</v>
      </c>
    </row>
    <row r="39" spans="1:18" ht="15" thickBot="1" x14ac:dyDescent="0.35">
      <c r="A39" s="19" t="s">
        <v>18</v>
      </c>
      <c r="B39" s="32"/>
      <c r="C39" s="26"/>
      <c r="D39" s="20"/>
      <c r="E39" s="26"/>
      <c r="F39" s="20"/>
      <c r="G39" s="20"/>
      <c r="H39" s="26"/>
      <c r="I39" s="20"/>
      <c r="J39" s="20"/>
      <c r="K39" s="26"/>
      <c r="L39" s="20"/>
      <c r="M39" s="34">
        <v>44696</v>
      </c>
      <c r="N39" s="26">
        <v>1</v>
      </c>
      <c r="O39" s="40">
        <f t="shared" si="3"/>
        <v>1</v>
      </c>
      <c r="P39" s="40">
        <f>SUM(O39+'СОО I полуг'!J35)</f>
        <v>1</v>
      </c>
      <c r="Q39" s="20">
        <v>98</v>
      </c>
      <c r="R39" s="38">
        <f t="shared" si="4"/>
        <v>1.0204081632653061</v>
      </c>
    </row>
    <row r="40" spans="1:18" ht="15" thickBot="1" x14ac:dyDescent="0.35">
      <c r="A40" s="19" t="s">
        <v>42</v>
      </c>
      <c r="B40" s="32"/>
      <c r="C40" s="26"/>
      <c r="D40" s="20"/>
      <c r="E40" s="26"/>
      <c r="F40" s="20"/>
      <c r="G40" s="20"/>
      <c r="H40" s="26"/>
      <c r="I40" s="20"/>
      <c r="J40" s="20"/>
      <c r="K40" s="26"/>
      <c r="L40" s="20"/>
      <c r="M40" s="34">
        <v>44684</v>
      </c>
      <c r="N40" s="26">
        <v>1</v>
      </c>
      <c r="O40" s="40">
        <f t="shared" si="3"/>
        <v>1</v>
      </c>
      <c r="P40" s="40">
        <f>SUM(O40+'СОО I полуг'!J36)</f>
        <v>1</v>
      </c>
      <c r="Q40" s="20">
        <v>33</v>
      </c>
      <c r="R40" s="38">
        <f t="shared" si="4"/>
        <v>3.0303030303030303</v>
      </c>
    </row>
    <row r="43" spans="1:18" x14ac:dyDescent="0.3">
      <c r="R43" s="33"/>
    </row>
    <row r="44" spans="1:18" x14ac:dyDescent="0.3">
      <c r="R44" s="33"/>
    </row>
    <row r="45" spans="1:18" x14ac:dyDescent="0.3">
      <c r="R45" s="33"/>
    </row>
    <row r="46" spans="1:18" x14ac:dyDescent="0.3">
      <c r="R46" s="33"/>
    </row>
    <row r="47" spans="1:18" x14ac:dyDescent="0.3">
      <c r="R47" s="33"/>
    </row>
  </sheetData>
  <mergeCells count="13">
    <mergeCell ref="P1:R1"/>
    <mergeCell ref="A2:R2"/>
    <mergeCell ref="P3:R3"/>
    <mergeCell ref="P5:R5"/>
    <mergeCell ref="P23:R23"/>
    <mergeCell ref="B3:C3"/>
    <mergeCell ref="D3:E3"/>
    <mergeCell ref="L3:N3"/>
    <mergeCell ref="A5:O5"/>
    <mergeCell ref="A23:O23"/>
    <mergeCell ref="F3:H3"/>
    <mergeCell ref="I3:K3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I полуг </vt:lpstr>
      <vt:lpstr>НОО II полуг</vt:lpstr>
      <vt:lpstr>ООО I полуг</vt:lpstr>
      <vt:lpstr>ООО II полуг</vt:lpstr>
      <vt:lpstr>СОО I полуг</vt:lpstr>
      <vt:lpstr>СОО II полуг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Яшникова</dc:creator>
  <cp:lastModifiedBy>valen</cp:lastModifiedBy>
  <cp:lastPrinted>2022-09-15T12:21:51Z</cp:lastPrinted>
  <dcterms:created xsi:type="dcterms:W3CDTF">2022-07-25T09:58:41Z</dcterms:created>
  <dcterms:modified xsi:type="dcterms:W3CDTF">2023-02-16T12:47:11Z</dcterms:modified>
</cp:coreProperties>
</file>